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<sst xmlns="http://schemas.openxmlformats.org/spreadsheetml/2006/main" count="38" uniqueCount="34">
  <si>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E-BC-F002</t>
  </si>
  <si>
    <t>Calculation</t>
  </si>
  <si>
    <t>组织样本中ATP含量计算公式：</t>
  </si>
  <si>
    <r>
      <rPr>
        <sz val="11"/>
        <color theme="1"/>
        <rFont val="Times New Roman"/>
        <charset val="134"/>
      </rPr>
      <t>ATP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(μmol/kg </t>
    </r>
    <r>
      <rPr>
        <sz val="11"/>
        <color theme="1"/>
        <rFont val="宋体"/>
        <charset val="134"/>
      </rPr>
      <t>组织湿重</t>
    </r>
    <r>
      <rPr>
        <sz val="11"/>
        <color theme="1"/>
        <rFont val="Times New Roman"/>
        <charset val="134"/>
      </rPr>
      <t>) = (∆F - b) ÷ a × (V ÷ m) × f</t>
    </r>
  </si>
  <si>
    <t>标曲数据处理</t>
  </si>
  <si>
    <r>
      <rPr>
        <b/>
        <sz val="11"/>
        <color theme="1"/>
        <rFont val="宋体"/>
        <charset val="134"/>
      </rPr>
      <t>细胞样本中</t>
    </r>
    <r>
      <rPr>
        <b/>
        <sz val="11"/>
        <color theme="1"/>
        <rFont val="Times New Roman"/>
        <charset val="134"/>
      </rPr>
      <t>ATP</t>
    </r>
    <r>
      <rPr>
        <b/>
        <sz val="11"/>
        <color theme="1"/>
        <rFont val="宋体"/>
        <charset val="134"/>
      </rPr>
      <t>含量计算公式：</t>
    </r>
  </si>
  <si>
    <r>
      <rPr>
        <sz val="11"/>
        <color theme="1"/>
        <rFont val="宋体"/>
        <charset val="134"/>
      </rPr>
      <t>标准品浓度</t>
    </r>
    <r>
      <rPr>
        <sz val="11"/>
        <color theme="1"/>
        <rFont val="Times New Roman"/>
        <charset val="134"/>
      </rPr>
      <t xml:space="preserve">  (μmol/L )</t>
    </r>
  </si>
  <si>
    <r>
      <rPr>
        <sz val="11"/>
        <color theme="1"/>
        <rFont val="Times New Roman"/>
        <charset val="134"/>
      </rPr>
      <t xml:space="preserve">F </t>
    </r>
    <r>
      <rPr>
        <sz val="11"/>
        <color theme="1"/>
        <rFont val="宋体"/>
        <charset val="134"/>
      </rPr>
      <t>值</t>
    </r>
  </si>
  <si>
    <t>平均F值</t>
  </si>
  <si>
    <t>绝对F值</t>
  </si>
  <si>
    <r>
      <rPr>
        <sz val="11"/>
        <color theme="1"/>
        <rFont val="Times New Roman"/>
        <charset val="134"/>
      </rPr>
      <t>ATP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>(μmol/1×10^9) = (∆F - b) ÷ a × (V ÷ N) × f</t>
    </r>
  </si>
  <si>
    <r>
      <rPr>
        <sz val="11"/>
        <color theme="1"/>
        <rFont val="宋体"/>
        <charset val="134"/>
      </rPr>
      <t>注解</t>
    </r>
    <r>
      <rPr>
        <sz val="11"/>
        <color theme="1"/>
        <rFont val="Times New Roman"/>
        <charset val="134"/>
      </rPr>
      <t>:</t>
    </r>
  </si>
  <si>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：标准品荧光值</t>
    </r>
    <r>
      <rPr>
        <sz val="11"/>
        <color theme="1"/>
        <rFont val="Times New Roman"/>
        <charset val="134"/>
      </rPr>
      <t>–</t>
    </r>
    <r>
      <rPr>
        <sz val="11"/>
        <color theme="1"/>
        <rFont val="宋体"/>
        <charset val="134"/>
      </rPr>
      <t>空白荧光值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标准品浓度为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时的荧光值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</si>
  <si>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：荧光值对应的浓度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</si>
  <si>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：标曲斜率</t>
    </r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</si>
  <si>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：截距</t>
    </r>
  </si>
  <si>
    <r>
      <rPr>
        <sz val="11"/>
        <color theme="1"/>
        <rFont val="Times New Roman"/>
        <charset val="134"/>
      </rPr>
      <t>ΔF</t>
    </r>
    <r>
      <rPr>
        <sz val="11"/>
        <color theme="1"/>
        <rFont val="宋体"/>
        <charset val="134"/>
      </rPr>
      <t>：样本测定荧光值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空白荧光值</t>
    </r>
  </si>
  <si>
    <r>
      <rPr>
        <sz val="11"/>
        <color theme="1"/>
        <rFont val="Times New Roman"/>
        <charset val="134"/>
      </rPr>
      <t>f</t>
    </r>
    <r>
      <rPr>
        <sz val="11"/>
        <color theme="1"/>
        <rFont val="宋体"/>
        <charset val="134"/>
      </rPr>
      <t>：样本加入检测体系前的稀释倍数</t>
    </r>
  </si>
  <si>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：组织的湿重，建议</t>
    </r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取</t>
    </r>
    <r>
      <rPr>
        <sz val="11"/>
        <color theme="1"/>
        <rFont val="Times New Roman"/>
        <charset val="134"/>
      </rPr>
      <t>0.05 g</t>
    </r>
  </si>
  <si>
    <r>
      <rPr>
        <sz val="11"/>
        <color theme="1"/>
        <rFont val="Times New Roman"/>
        <charset val="134"/>
      </rPr>
      <t>V</t>
    </r>
    <r>
      <rPr>
        <sz val="11"/>
        <color theme="1"/>
        <rFont val="宋体"/>
        <charset val="134"/>
      </rPr>
      <t>：组织样本或细胞样本处理过程中加入匀浆介质的体积，</t>
    </r>
    <r>
      <rPr>
        <sz val="11"/>
        <color theme="1"/>
        <rFont val="Times New Roman"/>
        <charset val="134"/>
      </rPr>
      <t xml:space="preserve">mL </t>
    </r>
  </si>
  <si>
    <r>
      <rPr>
        <sz val="11"/>
        <color theme="1"/>
        <rFont val="宋体"/>
        <charset val="134"/>
      </rPr>
      <t>以标准品浓度为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轴，以绝对</t>
    </r>
    <r>
      <rPr>
        <sz val="11"/>
        <color theme="1"/>
        <rFont val="Times New Roman"/>
        <charset val="134"/>
      </rPr>
      <t>F</t>
    </r>
    <r>
      <rPr>
        <sz val="11"/>
        <color theme="1"/>
        <rFont val="宋体"/>
        <charset val="134"/>
      </rPr>
      <t>值为</t>
    </r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轴，绘制标曲图；所得标曲图为</t>
    </r>
    <r>
      <rPr>
        <sz val="11"/>
        <color theme="1"/>
        <rFont val="Times New Roman"/>
        <charset val="134"/>
      </rPr>
      <t xml:space="preserve"> y=ax+b</t>
    </r>
  </si>
  <si>
    <r>
      <rPr>
        <sz val="11"/>
        <color theme="1"/>
        <rFont val="Times New Roman"/>
        <charset val="134"/>
      </rPr>
      <t>N</t>
    </r>
    <r>
      <rPr>
        <sz val="11"/>
        <color theme="1"/>
        <rFont val="宋体"/>
        <charset val="134"/>
      </rPr>
      <t>：细胞处理过程细胞量</t>
    </r>
    <r>
      <rPr>
        <sz val="11"/>
        <color theme="1"/>
        <rFont val="Times New Roman"/>
        <charset val="134"/>
      </rPr>
      <t>/1×10^6</t>
    </r>
  </si>
  <si>
    <t>a:</t>
  </si>
  <si>
    <t>b:</t>
  </si>
  <si>
    <t>△F</t>
  </si>
  <si>
    <t>V/mL</t>
  </si>
  <si>
    <t>m/g</t>
  </si>
  <si>
    <t>N/1×10^6</t>
  </si>
  <si>
    <t>f</t>
  </si>
  <si>
    <t>ATP含量(μmol/kg 组织湿重)/(μmol/1*10^9)</t>
  </si>
  <si>
    <t>组织样本</t>
  </si>
  <si>
    <t>测定孔</t>
  </si>
  <si>
    <t>/</t>
  </si>
  <si>
    <t>细胞样本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</si>
</sst>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4" applyNumberFormat="0" applyAlignment="0" applyProtection="0">
      <alignment vertical="center"/>
    </xf>
    <xf numFmtId="0" fontId="17" fillId="9" borderId="15" applyNumberFormat="0" applyAlignment="0" applyProtection="0">
      <alignment vertical="center"/>
    </xf>
    <xf numFmtId="0" fontId="18" fillId="9" borderId="14" applyNumberFormat="0" applyAlignment="0" applyProtection="0">
      <alignment vertical="center"/>
    </xf>
    <xf numFmtId="0" fontId="19" fillId="10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/>
    <xf numFmtId="176" fontId="6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4754155730534"/>
                  <c:y val="0.06268044619422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186536"/>
        <c:axId val="161187320"/>
      </c:scatterChart>
      <c:valAx>
        <c:axId val="16118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1187320"/>
        <c:crosses val="autoZero"/>
        <c:crossBetween val="midCat"/>
      </c:valAx>
      <c:valAx>
        <c:axId val="16118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1186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bac5fe1b-aa07-47e7-a325-be0d31e4c93d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600075</xdr:colOff>
      <xdr:row>3</xdr:row>
      <xdr:rowOff>185737</xdr:rowOff>
    </xdr:from>
    <xdr:to>
      <xdr:col>12</xdr:col>
      <xdr:colOff>371475</xdr:colOff>
      <xdr:row>17</xdr:row>
      <xdr:rowOff>71437</xdr:rowOff>
    </xdr:to>
    <xdr:graphicFrame>
      <xdr:nvGraphicFramePr>
        <xdr:cNvPr id="2" name="图表 1"/>
        <xdr:cNvGraphicFramePr/>
      </xdr:nvGraphicFramePr>
      <xdr:xfrm>
        <a:off x="4257675" y="785495"/>
        <a:ext cx="4752975" cy="2552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"/>
  <sheetViews>
    <sheetView tabSelected="1" topLeftCell="A4" workbookViewId="0">
      <selection activeCell="L19" sqref="L19"/>
    </sheetView>
  </sheetViews>
  <sheetFormatPr defaultColWidth="9" defaultRowHeight="15"/>
  <cols>
    <col min="1" max="1" width="12" style="1" customWidth="1"/>
    <col min="2" max="11" width="9" style="1"/>
    <col min="12" max="12" width="11.375" style="1" customWidth="1"/>
    <col min="13" max="16384" width="9" style="1"/>
  </cols>
  <sheetData>
    <row r="1" ht="15.7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.75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5" t="s">
        <v>1</v>
      </c>
      <c r="P2" s="26"/>
      <c r="Q2" s="26"/>
      <c r="R2" s="26"/>
      <c r="S2" s="26"/>
      <c r="T2" s="26"/>
      <c r="U2" s="26"/>
      <c r="V2" s="26"/>
      <c r="W2" s="26"/>
      <c r="X2" s="26"/>
    </row>
    <row r="3" ht="15.75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7" t="s">
        <v>2</v>
      </c>
      <c r="P3" s="28"/>
      <c r="Q3" s="28"/>
      <c r="R3" s="28"/>
      <c r="S3" s="28"/>
      <c r="T3" s="28"/>
      <c r="U3" s="28"/>
      <c r="V3" s="28"/>
      <c r="W3" s="28"/>
      <c r="X3" s="41"/>
    </row>
    <row r="4" spans="15:24">
      <c r="O4" s="29" t="s">
        <v>3</v>
      </c>
      <c r="P4" s="30"/>
      <c r="Q4" s="30"/>
      <c r="R4" s="30"/>
      <c r="S4" s="30"/>
      <c r="T4" s="30"/>
      <c r="U4" s="30"/>
      <c r="V4" s="30"/>
      <c r="W4" s="30"/>
      <c r="X4" s="42"/>
    </row>
    <row r="5" customHeight="1" spans="1:24">
      <c r="A5" s="3" t="s">
        <v>4</v>
      </c>
      <c r="B5" s="3"/>
      <c r="C5" s="3"/>
      <c r="D5" s="3"/>
      <c r="E5" s="3"/>
      <c r="O5" s="27" t="s">
        <v>5</v>
      </c>
      <c r="P5" s="28"/>
      <c r="Q5" s="28"/>
      <c r="R5" s="28"/>
      <c r="S5" s="28"/>
      <c r="T5" s="28"/>
      <c r="U5" s="28"/>
      <c r="V5" s="28"/>
      <c r="W5" s="28"/>
      <c r="X5" s="41"/>
    </row>
    <row r="6" spans="1:24">
      <c r="A6" s="4" t="s">
        <v>6</v>
      </c>
      <c r="B6" s="5" t="s">
        <v>7</v>
      </c>
      <c r="C6" s="5"/>
      <c r="D6" s="6" t="s">
        <v>8</v>
      </c>
      <c r="E6" s="6" t="s">
        <v>9</v>
      </c>
      <c r="O6" s="29" t="s">
        <v>10</v>
      </c>
      <c r="P6" s="30"/>
      <c r="Q6" s="30"/>
      <c r="R6" s="30"/>
      <c r="S6" s="30"/>
      <c r="T6" s="30"/>
      <c r="U6" s="30"/>
      <c r="V6" s="30"/>
      <c r="W6" s="30"/>
      <c r="X6" s="42"/>
    </row>
    <row r="7" spans="1:24">
      <c r="A7" s="7"/>
      <c r="B7" s="7"/>
      <c r="C7" s="7"/>
      <c r="D7" s="7"/>
      <c r="E7" s="7"/>
      <c r="O7" s="31" t="s">
        <v>11</v>
      </c>
      <c r="P7" s="32"/>
      <c r="Q7" s="32"/>
      <c r="R7" s="32"/>
      <c r="S7" s="32"/>
      <c r="T7" s="32"/>
      <c r="U7" s="32"/>
      <c r="V7" s="32"/>
      <c r="W7" s="32"/>
      <c r="X7" s="43"/>
    </row>
    <row r="8" customHeight="1" spans="1:24">
      <c r="A8" s="8">
        <v>0</v>
      </c>
      <c r="B8" s="9"/>
      <c r="C8" s="9"/>
      <c r="D8" s="10" t="e">
        <f>AVERAGE(B8:C8)</f>
        <v>#DIV/0!</v>
      </c>
      <c r="E8" s="11" t="e">
        <f>D8-$D$8</f>
        <v>#DIV/0!</v>
      </c>
      <c r="O8" s="33" t="s">
        <v>12</v>
      </c>
      <c r="P8" s="34"/>
      <c r="Q8" s="34"/>
      <c r="R8" s="34"/>
      <c r="S8" s="34"/>
      <c r="T8" s="34"/>
      <c r="U8" s="34"/>
      <c r="V8" s="34"/>
      <c r="W8" s="34"/>
      <c r="X8" s="44"/>
    </row>
    <row r="9" customHeight="1" spans="1:24">
      <c r="A9" s="8">
        <v>0.5</v>
      </c>
      <c r="B9" s="9"/>
      <c r="C9" s="9"/>
      <c r="D9" s="10" t="e">
        <f t="shared" ref="D9:D15" si="0">AVERAGE(B9:C9)</f>
        <v>#DIV/0!</v>
      </c>
      <c r="E9" s="11" t="e">
        <f t="shared" ref="E9:E15" si="1">D9-$D$8</f>
        <v>#DIV/0!</v>
      </c>
      <c r="O9" s="33" t="s">
        <v>13</v>
      </c>
      <c r="P9" s="34"/>
      <c r="Q9" s="34"/>
      <c r="R9" s="34"/>
      <c r="S9" s="34"/>
      <c r="T9" s="34"/>
      <c r="U9" s="34"/>
      <c r="V9" s="34"/>
      <c r="W9" s="34"/>
      <c r="X9" s="44"/>
    </row>
    <row r="10" spans="1:24">
      <c r="A10" s="8">
        <v>1</v>
      </c>
      <c r="B10" s="9"/>
      <c r="C10" s="9"/>
      <c r="D10" s="10" t="e">
        <f t="shared" si="0"/>
        <v>#DIV/0!</v>
      </c>
      <c r="E10" s="11" t="e">
        <f t="shared" si="1"/>
        <v>#DIV/0!</v>
      </c>
      <c r="O10" s="35" t="s">
        <v>14</v>
      </c>
      <c r="P10" s="35"/>
      <c r="Q10" s="35"/>
      <c r="R10" s="35"/>
      <c r="S10" s="35"/>
      <c r="T10" s="35"/>
      <c r="U10" s="35"/>
      <c r="V10" s="35"/>
      <c r="W10" s="35"/>
      <c r="X10" s="35"/>
    </row>
    <row r="11" spans="1:24">
      <c r="A11" s="8">
        <v>2</v>
      </c>
      <c r="B11" s="9"/>
      <c r="C11" s="9"/>
      <c r="D11" s="10" t="e">
        <f t="shared" si="0"/>
        <v>#DIV/0!</v>
      </c>
      <c r="E11" s="11" t="e">
        <f t="shared" si="1"/>
        <v>#DIV/0!</v>
      </c>
      <c r="O11" s="36" t="s">
        <v>15</v>
      </c>
      <c r="P11" s="36"/>
      <c r="Q11" s="36"/>
      <c r="R11" s="36"/>
      <c r="S11" s="36"/>
      <c r="T11" s="36"/>
      <c r="U11" s="36"/>
      <c r="V11" s="36"/>
      <c r="W11" s="36"/>
      <c r="X11" s="36"/>
    </row>
    <row r="12" spans="1:24">
      <c r="A12" s="8">
        <v>2.5</v>
      </c>
      <c r="B12" s="9"/>
      <c r="C12" s="9"/>
      <c r="D12" s="10" t="e">
        <f t="shared" si="0"/>
        <v>#DIV/0!</v>
      </c>
      <c r="E12" s="11" t="e">
        <f t="shared" si="1"/>
        <v>#DIV/0!</v>
      </c>
      <c r="O12" s="36" t="s">
        <v>16</v>
      </c>
      <c r="P12" s="36"/>
      <c r="Q12" s="36"/>
      <c r="R12" s="36"/>
      <c r="S12" s="36"/>
      <c r="T12" s="36"/>
      <c r="U12" s="36"/>
      <c r="V12" s="36"/>
      <c r="W12" s="36"/>
      <c r="X12" s="36"/>
    </row>
    <row r="13" spans="1:24">
      <c r="A13" s="8">
        <v>3</v>
      </c>
      <c r="B13" s="9"/>
      <c r="C13" s="9"/>
      <c r="D13" s="10" t="e">
        <f t="shared" si="0"/>
        <v>#DIV/0!</v>
      </c>
      <c r="E13" s="11" t="e">
        <f t="shared" si="1"/>
        <v>#DIV/0!</v>
      </c>
      <c r="O13" s="36" t="s">
        <v>17</v>
      </c>
      <c r="P13" s="36"/>
      <c r="Q13" s="36"/>
      <c r="R13" s="36"/>
      <c r="S13" s="36"/>
      <c r="T13" s="36"/>
      <c r="U13" s="36"/>
      <c r="V13" s="36"/>
      <c r="W13" s="36"/>
      <c r="X13" s="36"/>
    </row>
    <row r="14" spans="1:24">
      <c r="A14" s="8">
        <v>4</v>
      </c>
      <c r="B14" s="9"/>
      <c r="C14" s="9"/>
      <c r="D14" s="10" t="e">
        <f t="shared" si="0"/>
        <v>#DIV/0!</v>
      </c>
      <c r="E14" s="11" t="e">
        <f t="shared" si="1"/>
        <v>#DIV/0!</v>
      </c>
      <c r="O14" s="36" t="s">
        <v>18</v>
      </c>
      <c r="P14" s="36"/>
      <c r="Q14" s="36"/>
      <c r="R14" s="36"/>
      <c r="S14" s="36"/>
      <c r="T14" s="36"/>
      <c r="U14" s="36"/>
      <c r="V14" s="36"/>
      <c r="W14" s="36"/>
      <c r="X14" s="36"/>
    </row>
    <row r="15" spans="1:24">
      <c r="A15" s="8">
        <v>5</v>
      </c>
      <c r="B15" s="9"/>
      <c r="C15" s="9"/>
      <c r="D15" s="10" t="e">
        <f t="shared" si="0"/>
        <v>#DIV/0!</v>
      </c>
      <c r="E15" s="11" t="e">
        <f t="shared" si="1"/>
        <v>#DIV/0!</v>
      </c>
      <c r="O15" s="36" t="s">
        <v>19</v>
      </c>
      <c r="P15" s="36"/>
      <c r="Q15" s="36"/>
      <c r="R15" s="36"/>
      <c r="S15" s="36"/>
      <c r="T15" s="36"/>
      <c r="U15" s="36"/>
      <c r="V15" s="36"/>
      <c r="W15" s="36"/>
      <c r="X15" s="36"/>
    </row>
    <row r="16" customHeight="1" spans="1:24">
      <c r="A16" s="12" t="s">
        <v>20</v>
      </c>
      <c r="B16" s="12"/>
      <c r="C16" s="12"/>
      <c r="D16" s="12"/>
      <c r="E16" s="12"/>
      <c r="O16" s="36" t="s">
        <v>21</v>
      </c>
      <c r="P16" s="36"/>
      <c r="Q16" s="36"/>
      <c r="R16" s="36"/>
      <c r="S16" s="36"/>
      <c r="T16" s="36"/>
      <c r="U16" s="36"/>
      <c r="V16" s="36"/>
      <c r="W16" s="36"/>
      <c r="X16" s="36"/>
    </row>
    <row r="17" spans="1:5">
      <c r="A17" s="12"/>
      <c r="B17" s="12"/>
      <c r="C17" s="12"/>
      <c r="D17" s="12"/>
      <c r="E17" s="12"/>
    </row>
    <row r="18" spans="1:5">
      <c r="A18" s="12"/>
      <c r="B18" s="12"/>
      <c r="C18" s="12"/>
      <c r="D18" s="12"/>
      <c r="E18" s="12"/>
    </row>
    <row r="19" spans="1:5">
      <c r="A19" s="12"/>
      <c r="B19" s="12"/>
      <c r="C19" s="12"/>
      <c r="D19" s="12"/>
      <c r="E19" s="12"/>
    </row>
    <row r="20" spans="1:25">
      <c r="A20" s="13"/>
      <c r="B20" s="14" t="s">
        <v>22</v>
      </c>
      <c r="C20" s="15" t="e">
        <f>SLOPE(E8:E15,A8:A15)</f>
        <v>#DIV/0!</v>
      </c>
      <c r="D20" s="16" t="s">
        <v>23</v>
      </c>
      <c r="E20" s="17" t="e">
        <f>INTERCEPT(E8:E15,A8:A15)</f>
        <v>#DIV/0!</v>
      </c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6:25"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ht="30" customHeight="1" spans="1:25">
      <c r="A22" s="18"/>
      <c r="B22" s="18"/>
      <c r="C22" s="19" t="s">
        <v>7</v>
      </c>
      <c r="D22" s="19"/>
      <c r="E22" s="19"/>
      <c r="F22" s="20" t="s">
        <v>8</v>
      </c>
      <c r="G22" s="19" t="s">
        <v>24</v>
      </c>
      <c r="H22" s="19" t="s">
        <v>25</v>
      </c>
      <c r="I22" s="19" t="s">
        <v>26</v>
      </c>
      <c r="J22" s="19" t="s">
        <v>27</v>
      </c>
      <c r="K22" s="19" t="s">
        <v>28</v>
      </c>
      <c r="L22" s="19" t="s">
        <v>29</v>
      </c>
      <c r="M22" s="19"/>
      <c r="N22" s="38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ht="30.75" customHeight="1" spans="1:13">
      <c r="A23" s="21" t="s">
        <v>30</v>
      </c>
      <c r="B23" s="22" t="s">
        <v>31</v>
      </c>
      <c r="C23" s="23"/>
      <c r="D23" s="23"/>
      <c r="E23" s="23"/>
      <c r="F23" s="11" t="e">
        <f>AVERAGE(C23:E23)</f>
        <v>#DIV/0!</v>
      </c>
      <c r="G23" s="24" t="e">
        <f>F23-$D$8</f>
        <v>#DIV/0!</v>
      </c>
      <c r="H23" s="23"/>
      <c r="I23" s="23"/>
      <c r="J23" s="39" t="s">
        <v>32</v>
      </c>
      <c r="K23" s="23"/>
      <c r="L23" s="40" t="e">
        <f>(G23-$E$20)/$C$20*(H23/I23)*K23</f>
        <v>#DIV/0!</v>
      </c>
      <c r="M23" s="40"/>
    </row>
    <row r="24" ht="30.75" customHeight="1" spans="1:13">
      <c r="A24" s="21" t="s">
        <v>33</v>
      </c>
      <c r="B24" s="22" t="s">
        <v>31</v>
      </c>
      <c r="C24" s="23"/>
      <c r="D24" s="23"/>
      <c r="E24" s="23"/>
      <c r="F24" s="11" t="e">
        <f>AVERAGE(C24:E24)</f>
        <v>#DIV/0!</v>
      </c>
      <c r="G24" s="24" t="e">
        <f>F24-$D$8</f>
        <v>#DIV/0!</v>
      </c>
      <c r="H24" s="23"/>
      <c r="I24" s="39" t="s">
        <v>32</v>
      </c>
      <c r="J24" s="23"/>
      <c r="K24" s="23"/>
      <c r="L24" s="40" t="e">
        <f>(G24-$E$20)/$C$20*(H24/J24)*K24</f>
        <v>#DIV/0!</v>
      </c>
      <c r="M24" s="40"/>
    </row>
  </sheetData>
  <mergeCells count="26">
    <mergeCell ref="O2:X2"/>
    <mergeCell ref="O3:X3"/>
    <mergeCell ref="O4:X4"/>
    <mergeCell ref="A5:E5"/>
    <mergeCell ref="O5:X5"/>
    <mergeCell ref="O6:X6"/>
    <mergeCell ref="O7:X7"/>
    <mergeCell ref="O8:X8"/>
    <mergeCell ref="O9:X9"/>
    <mergeCell ref="O10:X10"/>
    <mergeCell ref="O11:X11"/>
    <mergeCell ref="O12:X12"/>
    <mergeCell ref="O13:X13"/>
    <mergeCell ref="O14:X14"/>
    <mergeCell ref="O15:X15"/>
    <mergeCell ref="O16:X16"/>
    <mergeCell ref="C22:E22"/>
    <mergeCell ref="L22:M22"/>
    <mergeCell ref="L23:M23"/>
    <mergeCell ref="L24:M24"/>
    <mergeCell ref="A6:A7"/>
    <mergeCell ref="D6:D7"/>
    <mergeCell ref="E6:E7"/>
    <mergeCell ref="A1:L3"/>
    <mergeCell ref="A16:E19"/>
    <mergeCell ref="B6:C7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董晓冰</cp:lastModifiedBy>
  <dcterms:created xsi:type="dcterms:W3CDTF">2006-09-16T00:00:00Z</dcterms:created>
  <dcterms:modified xsi:type="dcterms:W3CDTF">2024-12-06T06:32:42Z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5BD15C59AB5D496A990FF9DB9A1B1DA7_12</vt:lpwstr>
  </property>
  <property fmtid="{D5CDD505-2E9C-101B-9397-08002B2CF9AE}" pid="3" name="KSOProductBuildVer">
    <vt:lpwstr>2052-12.1.0.18912</vt:lpwstr>
  </property>
</Properties>
</file>