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说明书计算模板\中文计算\有标曲\"/>
    </mc:Choice>
  </mc:AlternateContent>
  <bookViews>
    <workbookView xWindow="0" yWindow="0" windowWidth="12750" windowHeight="7005"/>
  </bookViews>
  <sheets>
    <sheet name="Sheet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8" i="1" l="1"/>
  <c r="J27" i="1"/>
  <c r="E23" i="1"/>
  <c r="F28" i="1"/>
  <c r="G28" i="1" s="1"/>
  <c r="F27" i="1" l="1"/>
  <c r="G27" i="1" s="1"/>
  <c r="D15" i="1"/>
  <c r="D14" i="1"/>
  <c r="D13" i="1"/>
  <c r="D12" i="1"/>
  <c r="D11" i="1"/>
  <c r="D10" i="1"/>
  <c r="D9" i="1"/>
  <c r="D8" i="1"/>
  <c r="E8" i="1" s="1"/>
  <c r="E10" i="1" l="1"/>
  <c r="E12" i="1"/>
  <c r="E14" i="1"/>
  <c r="E9" i="1"/>
  <c r="E11" i="1"/>
  <c r="E13" i="1"/>
  <c r="E15" i="1"/>
  <c r="E20" i="1"/>
  <c r="C20" i="1"/>
</calcChain>
</file>

<file path=xl/sharedStrings.xml><?xml version="1.0" encoding="utf-8"?>
<sst xmlns="http://schemas.openxmlformats.org/spreadsheetml/2006/main" count="35" uniqueCount="33">
  <si>
    <t>Calculation</t>
  </si>
  <si>
    <t>标曲数据处理</t>
  </si>
  <si>
    <r>
      <rPr>
        <sz val="11"/>
        <color theme="1"/>
        <rFont val="Times New Roman"/>
        <family val="1"/>
      </rPr>
      <t xml:space="preserve">OD </t>
    </r>
    <r>
      <rPr>
        <sz val="11"/>
        <color theme="1"/>
        <rFont val="宋体"/>
        <family val="3"/>
        <charset val="134"/>
      </rPr>
      <t>值</t>
    </r>
  </si>
  <si>
    <r>
      <rPr>
        <sz val="11"/>
        <color theme="1"/>
        <rFont val="宋体"/>
        <family val="3"/>
        <charset val="134"/>
      </rPr>
      <t>平均</t>
    </r>
    <r>
      <rPr>
        <sz val="11"/>
        <color theme="1"/>
        <rFont val="Times New Roman"/>
        <family val="1"/>
      </rPr>
      <t>OD</t>
    </r>
    <r>
      <rPr>
        <sz val="11"/>
        <color theme="1"/>
        <rFont val="宋体"/>
        <family val="3"/>
        <charset val="134"/>
      </rPr>
      <t>值</t>
    </r>
  </si>
  <si>
    <r>
      <rPr>
        <sz val="11"/>
        <color theme="1"/>
        <rFont val="宋体"/>
        <family val="3"/>
        <charset val="134"/>
      </rPr>
      <t>绝对</t>
    </r>
    <r>
      <rPr>
        <sz val="11"/>
        <color theme="1"/>
        <rFont val="Times New Roman"/>
        <family val="1"/>
      </rPr>
      <t>OD</t>
    </r>
    <r>
      <rPr>
        <sz val="11"/>
        <color theme="1"/>
        <rFont val="宋体"/>
        <family val="3"/>
        <charset val="134"/>
      </rPr>
      <t>值</t>
    </r>
  </si>
  <si>
    <r>
      <rPr>
        <sz val="11"/>
        <color theme="1"/>
        <rFont val="宋体"/>
        <family val="3"/>
        <charset val="134"/>
      </rPr>
      <t>以标准品浓度为</t>
    </r>
    <r>
      <rPr>
        <sz val="11"/>
        <color theme="1"/>
        <rFont val="Times New Roman"/>
        <family val="1"/>
      </rPr>
      <t>x</t>
    </r>
    <r>
      <rPr>
        <sz val="11"/>
        <color theme="1"/>
        <rFont val="宋体"/>
        <family val="3"/>
        <charset val="134"/>
      </rPr>
      <t>轴，以绝对</t>
    </r>
    <r>
      <rPr>
        <sz val="11"/>
        <color theme="1"/>
        <rFont val="Times New Roman"/>
        <family val="1"/>
      </rPr>
      <t>OD</t>
    </r>
    <r>
      <rPr>
        <sz val="11"/>
        <color theme="1"/>
        <rFont val="宋体"/>
        <family val="3"/>
        <charset val="134"/>
      </rPr>
      <t>值为</t>
    </r>
    <r>
      <rPr>
        <sz val="11"/>
        <color theme="1"/>
        <rFont val="Times New Roman"/>
        <family val="1"/>
      </rPr>
      <t>y</t>
    </r>
    <r>
      <rPr>
        <sz val="11"/>
        <color theme="1"/>
        <rFont val="宋体"/>
        <family val="3"/>
        <charset val="134"/>
      </rPr>
      <t>轴，绘制标曲图；所得标曲图为</t>
    </r>
    <r>
      <rPr>
        <sz val="11"/>
        <color theme="1"/>
        <rFont val="Times New Roman"/>
        <family val="1"/>
      </rPr>
      <t xml:space="preserve"> y=ax+b</t>
    </r>
  </si>
  <si>
    <t>a:</t>
  </si>
  <si>
    <t>b:</t>
  </si>
  <si>
    <r>
      <rPr>
        <sz val="11"/>
        <color theme="1"/>
        <rFont val="Times New Roman"/>
        <family val="1"/>
      </rPr>
      <t>OD</t>
    </r>
    <r>
      <rPr>
        <sz val="11"/>
        <color theme="1"/>
        <rFont val="宋体"/>
        <family val="3"/>
        <charset val="134"/>
      </rPr>
      <t>值</t>
    </r>
  </si>
  <si>
    <t>f</t>
  </si>
  <si>
    <t>E-BC-K030-M</t>
    <phoneticPr fontId="7" type="noConversion"/>
  </si>
  <si>
    <r>
      <t>标准品浓度</t>
    </r>
    <r>
      <rPr>
        <sz val="11"/>
        <color theme="1"/>
        <rFont val="Times New Roman"/>
        <family val="1"/>
      </rPr>
      <t xml:space="preserve">  (μmol/L)</t>
    </r>
    <phoneticPr fontId="7" type="noConversion"/>
  </si>
  <si>
    <t>测定空白</t>
    <phoneticPr fontId="7" type="noConversion"/>
  </si>
  <si>
    <r>
      <t>OD</t>
    </r>
    <r>
      <rPr>
        <sz val="11"/>
        <color theme="1"/>
        <rFont val="宋体"/>
        <family val="3"/>
        <charset val="134"/>
      </rPr>
      <t>值</t>
    </r>
    <phoneticPr fontId="7" type="noConversion"/>
  </si>
  <si>
    <t>血清（浆）、细胞上清</t>
    <phoneticPr fontId="7" type="noConversion"/>
  </si>
  <si>
    <t>组织、细胞</t>
    <phoneticPr fontId="7" type="noConversion"/>
  </si>
  <si>
    <t>ΔA405</t>
    <phoneticPr fontId="7" type="noConversion"/>
  </si>
  <si>
    <t>Cpr</t>
    <phoneticPr fontId="7" type="noConversion"/>
  </si>
  <si>
    <r>
      <t>GSH</t>
    </r>
    <r>
      <rPr>
        <sz val="11"/>
        <color theme="1"/>
        <rFont val="宋体"/>
        <family val="3"/>
        <charset val="134"/>
      </rPr>
      <t>含量</t>
    </r>
    <r>
      <rPr>
        <sz val="11"/>
        <color theme="1"/>
        <rFont val="Times New Roman"/>
        <family val="1"/>
      </rPr>
      <t>(μmol/L or μmol/gprot)</t>
    </r>
    <phoneticPr fontId="7" type="noConversion"/>
  </si>
  <si>
    <t>/</t>
    <phoneticPr fontId="7" type="noConversion"/>
  </si>
  <si>
    <t>血清（浆）、细胞上清GSH计算公式：</t>
    <phoneticPr fontId="7" type="noConversion"/>
  </si>
  <si>
    <r>
      <t>GSH</t>
    </r>
    <r>
      <rPr>
        <sz val="11"/>
        <color theme="1"/>
        <rFont val="宋体"/>
        <family val="3"/>
        <charset val="134"/>
      </rPr>
      <t>含量</t>
    </r>
    <r>
      <rPr>
        <sz val="11"/>
        <color theme="1"/>
        <rFont val="Times New Roman"/>
        <family val="1"/>
      </rPr>
      <t>(μmol/L) = (∆A405 - b) ÷ a × 2 × f</t>
    </r>
    <phoneticPr fontId="7" type="noConversion"/>
  </si>
  <si>
    <t>细胞、组织GSH含量计算公式：</t>
    <phoneticPr fontId="7" type="noConversion"/>
  </si>
  <si>
    <r>
      <t>GSH</t>
    </r>
    <r>
      <rPr>
        <sz val="11"/>
        <color theme="1"/>
        <rFont val="宋体"/>
        <family val="3"/>
        <charset val="134"/>
      </rPr>
      <t>含量</t>
    </r>
    <r>
      <rPr>
        <sz val="11"/>
        <color theme="1"/>
        <rFont val="Times New Roman"/>
        <family val="1"/>
      </rPr>
      <t>(μmol/gprot) = (∆A405 - b) ÷ a × 2 × f ÷ Cpr</t>
    </r>
    <phoneticPr fontId="7" type="noConversion"/>
  </si>
  <si>
    <r>
      <rPr>
        <sz val="11"/>
        <color theme="1"/>
        <rFont val="宋体"/>
        <family val="3"/>
        <charset val="134"/>
      </rPr>
      <t>注解</t>
    </r>
    <r>
      <rPr>
        <sz val="11"/>
        <color theme="1"/>
        <rFont val="Times New Roman"/>
        <family val="1"/>
      </rPr>
      <t>:</t>
    </r>
    <phoneticPr fontId="7" type="noConversion"/>
  </si>
  <si>
    <r>
      <t>y</t>
    </r>
    <r>
      <rPr>
        <sz val="11"/>
        <color theme="1"/>
        <rFont val="宋体"/>
        <family val="3"/>
        <charset val="134"/>
      </rPr>
      <t>：标准品</t>
    </r>
    <r>
      <rPr>
        <sz val="11"/>
        <color theme="1"/>
        <rFont val="Times New Roman"/>
        <family val="1"/>
      </rPr>
      <t>OD</t>
    </r>
    <r>
      <rPr>
        <sz val="11"/>
        <color theme="1"/>
        <rFont val="宋体"/>
        <family val="3"/>
        <charset val="134"/>
      </rPr>
      <t>值</t>
    </r>
    <r>
      <rPr>
        <sz val="11"/>
        <color theme="1"/>
        <rFont val="Times New Roman"/>
        <family val="1"/>
      </rPr>
      <t>-</t>
    </r>
    <r>
      <rPr>
        <sz val="11"/>
        <color theme="1"/>
        <rFont val="宋体"/>
        <family val="3"/>
        <charset val="134"/>
      </rPr>
      <t>标准空白孔</t>
    </r>
    <r>
      <rPr>
        <sz val="11"/>
        <color theme="1"/>
        <rFont val="Times New Roman"/>
        <family val="1"/>
      </rPr>
      <t>OD</t>
    </r>
    <r>
      <rPr>
        <sz val="11"/>
        <color theme="1"/>
        <rFont val="宋体"/>
        <family val="3"/>
        <charset val="134"/>
      </rPr>
      <t>值</t>
    </r>
    <phoneticPr fontId="7" type="noConversion"/>
  </si>
  <si>
    <r>
      <t>x</t>
    </r>
    <r>
      <rPr>
        <sz val="11"/>
        <color theme="1"/>
        <rFont val="宋体"/>
        <family val="3"/>
        <charset val="134"/>
      </rPr>
      <t>：标准品的浓度</t>
    </r>
    <phoneticPr fontId="7" type="noConversion"/>
  </si>
  <si>
    <r>
      <t>a</t>
    </r>
    <r>
      <rPr>
        <sz val="11"/>
        <color theme="1"/>
        <rFont val="宋体"/>
        <family val="3"/>
        <charset val="134"/>
      </rPr>
      <t>：标曲的斜率</t>
    </r>
    <phoneticPr fontId="7" type="noConversion"/>
  </si>
  <si>
    <r>
      <t>b</t>
    </r>
    <r>
      <rPr>
        <sz val="11"/>
        <color theme="1"/>
        <rFont val="宋体"/>
        <family val="3"/>
        <charset val="134"/>
      </rPr>
      <t>：标曲的截距</t>
    </r>
    <phoneticPr fontId="7" type="noConversion"/>
  </si>
  <si>
    <r>
      <t>ΔA405</t>
    </r>
    <r>
      <rPr>
        <sz val="11"/>
        <color theme="1"/>
        <rFont val="宋体"/>
        <family val="3"/>
        <charset val="134"/>
      </rPr>
      <t>：测定孔</t>
    </r>
    <r>
      <rPr>
        <sz val="11"/>
        <color theme="1"/>
        <rFont val="Times New Roman"/>
        <family val="1"/>
      </rPr>
      <t>OD</t>
    </r>
    <r>
      <rPr>
        <sz val="11"/>
        <color theme="1"/>
        <rFont val="宋体"/>
        <family val="3"/>
        <charset val="134"/>
      </rPr>
      <t>值</t>
    </r>
    <r>
      <rPr>
        <sz val="11"/>
        <color theme="1"/>
        <rFont val="Times New Roman"/>
        <family val="1"/>
      </rPr>
      <t>-</t>
    </r>
    <r>
      <rPr>
        <sz val="11"/>
        <color theme="1"/>
        <rFont val="宋体"/>
        <family val="3"/>
        <charset val="134"/>
      </rPr>
      <t>测定空白孔</t>
    </r>
    <r>
      <rPr>
        <sz val="11"/>
        <color theme="1"/>
        <rFont val="Times New Roman"/>
        <family val="1"/>
      </rPr>
      <t>OD</t>
    </r>
    <r>
      <rPr>
        <sz val="11"/>
        <color theme="1"/>
        <rFont val="宋体"/>
        <family val="3"/>
        <charset val="134"/>
      </rPr>
      <t>值</t>
    </r>
    <phoneticPr fontId="7" type="noConversion"/>
  </si>
  <si>
    <r>
      <t>2</t>
    </r>
    <r>
      <rPr>
        <sz val="11"/>
        <color theme="1"/>
        <rFont val="宋体"/>
        <family val="3"/>
        <charset val="134"/>
      </rPr>
      <t>：上清液制备时稀释倍数（</t>
    </r>
    <r>
      <rPr>
        <sz val="11"/>
        <color theme="1"/>
        <rFont val="Times New Roman"/>
        <family val="1"/>
      </rPr>
      <t>2</t>
    </r>
    <r>
      <rPr>
        <sz val="11"/>
        <color theme="1"/>
        <rFont val="宋体"/>
        <family val="3"/>
        <charset val="134"/>
      </rPr>
      <t>倍）</t>
    </r>
    <phoneticPr fontId="7" type="noConversion"/>
  </si>
  <si>
    <r>
      <t>f</t>
    </r>
    <r>
      <rPr>
        <sz val="11"/>
        <color theme="1"/>
        <rFont val="宋体"/>
        <family val="3"/>
        <charset val="134"/>
      </rPr>
      <t>：待测样本加入检测体系之前的稀释倍数</t>
    </r>
    <phoneticPr fontId="7" type="noConversion"/>
  </si>
  <si>
    <r>
      <t>Cpr</t>
    </r>
    <r>
      <rPr>
        <sz val="11"/>
        <color theme="1"/>
        <rFont val="宋体"/>
        <family val="3"/>
        <charset val="134"/>
      </rPr>
      <t>：待测样本的蛋白浓度（</t>
    </r>
    <r>
      <rPr>
        <sz val="11"/>
        <color theme="1"/>
        <rFont val="Times New Roman"/>
        <family val="1"/>
      </rPr>
      <t>gprot/L</t>
    </r>
    <r>
      <rPr>
        <sz val="11"/>
        <color theme="1"/>
        <rFont val="宋体"/>
        <family val="3"/>
        <charset val="134"/>
      </rPr>
      <t>）</t>
    </r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</si>
</sst>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0"/>
  </numFmts>
  <fonts count="8" x14ac:knownFonts="1">
    <font>
      <sz val="11"/>
      <color theme="1"/>
      <name val="宋体"/>
      <charset val="134"/>
      <scheme val="minor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sz val="11"/>
      <color theme="1"/>
      <name val="宋体"/>
      <family val="3"/>
      <charset val="134"/>
    </font>
    <font>
      <b/>
      <sz val="12"/>
      <color theme="1"/>
      <name val="Times New Roman"/>
      <family val="1"/>
    </font>
    <font>
      <b/>
      <sz val="11"/>
      <color theme="1"/>
      <name val="宋体"/>
      <family val="3"/>
      <charset val="134"/>
    </font>
    <font>
      <b/>
      <sz val="11"/>
      <color theme="1"/>
      <name val="Times New Roman"/>
      <family val="1"/>
    </font>
    <font>
      <sz val="9"/>
      <name val="宋体"/>
      <family val="3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8" tint="0.59999389629810485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/>
    <xf numFmtId="0" fontId="2" fillId="2" borderId="0" xfId="0" applyFont="1" applyFill="1" applyAlignment="1">
      <alignment horizontal="center" vertical="center"/>
    </xf>
    <xf numFmtId="0" fontId="1" fillId="3" borderId="2" xfId="0" applyFont="1" applyFill="1" applyBorder="1" applyAlignment="1">
      <alignment horizontal="left" vertical="center"/>
    </xf>
    <xf numFmtId="0" fontId="1" fillId="3" borderId="3" xfId="0" applyFont="1" applyFill="1" applyBorder="1" applyAlignment="1">
      <alignment horizontal="left" vertical="center"/>
    </xf>
    <xf numFmtId="176" fontId="1" fillId="0" borderId="4" xfId="0" applyNumberFormat="1" applyFont="1" applyFill="1" applyBorder="1" applyAlignment="1">
      <alignment horizontal="left" vertical="center"/>
    </xf>
    <xf numFmtId="176" fontId="1" fillId="0" borderId="3" xfId="0" applyNumberFormat="1" applyFont="1" applyFill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4" borderId="3" xfId="0" applyFont="1" applyFill="1" applyBorder="1" applyAlignment="1">
      <alignment horizontal="left" vertical="center"/>
    </xf>
    <xf numFmtId="0" fontId="1" fillId="4" borderId="3" xfId="0" applyFont="1" applyFill="1" applyBorder="1" applyAlignment="1">
      <alignment horizontal="right" vertical="center"/>
    </xf>
    <xf numFmtId="0" fontId="1" fillId="5" borderId="3" xfId="0" applyFont="1" applyFill="1" applyBorder="1" applyAlignment="1">
      <alignment horizontal="left" vertical="center"/>
    </xf>
    <xf numFmtId="0" fontId="1" fillId="5" borderId="3" xfId="0" applyFont="1" applyFill="1" applyBorder="1" applyAlignment="1">
      <alignment horizontal="right" vertical="center"/>
    </xf>
    <xf numFmtId="0" fontId="1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1" fillId="6" borderId="3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/>
    <xf numFmtId="0" fontId="1" fillId="0" borderId="3" xfId="0" applyNumberFormat="1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6" fillId="0" borderId="3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1" fillId="0" borderId="2" xfId="0" applyFont="1" applyFill="1" applyBorder="1" applyAlignment="1">
      <alignment horizontal="left" vertical="center"/>
    </xf>
    <xf numFmtId="0" fontId="1" fillId="0" borderId="5" xfId="0" applyFont="1" applyFill="1" applyBorder="1" applyAlignment="1">
      <alignment horizontal="left" vertical="center"/>
    </xf>
    <xf numFmtId="0" fontId="1" fillId="0" borderId="4" xfId="0" applyFont="1" applyFill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left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0" borderId="3" xfId="0" applyFont="1" applyBorder="1"/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CN" sz="1800" b="0" i="0" baseline="0">
                <a:effectLst/>
                <a:latin typeface="Times New Roman" panose="02020603050405020304" pitchFamily="18" charset="0"/>
                <a:cs typeface="Times New Roman" panose="02020603050405020304" pitchFamily="18" charset="0"/>
              </a:rPr>
              <a:t>Standard Curve</a:t>
            </a:r>
            <a:endParaRPr lang="zh-CN" altLang="zh-CN">
              <a:effectLst/>
              <a:latin typeface="Times New Roman" panose="02020603050405020304" pitchFamily="18" charset="0"/>
              <a:cs typeface="Times New Roman" panose="02020603050405020304" pitchFamily="18" charset="0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zh-CN"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0.112914528160238"/>
                  <c:y val="-0.74483462686011903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zh-CN"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zh-CN"/>
                </a:p>
              </c:txPr>
            </c:trendlineLbl>
          </c:trendline>
          <c:xVal>
            <c:numRef>
              <c:f>Sheet1!$A$8:$A$15</c:f>
              <c:numCache>
                <c:formatCode>General</c:formatCode>
                <c:ptCount val="8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80</c:v>
                </c:pt>
                <c:pt idx="7">
                  <c:v>100</c:v>
                </c:pt>
              </c:numCache>
            </c:numRef>
          </c:xVal>
          <c:yVal>
            <c:numRef>
              <c:f>Sheet1!$E$8:$E$15</c:f>
              <c:numCache>
                <c:formatCode>0.000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2272568"/>
        <c:axId val="162273464"/>
      </c:scatterChart>
      <c:valAx>
        <c:axId val="1622725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62273464"/>
        <c:crosses val="autoZero"/>
        <c:crossBetween val="midCat"/>
      </c:valAx>
      <c:valAx>
        <c:axId val="162273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6227256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371475</xdr:colOff>
      <xdr:row>4</xdr:row>
      <xdr:rowOff>42864</xdr:rowOff>
    </xdr:from>
    <xdr:to>
      <xdr:col>11</xdr:col>
      <xdr:colOff>171450</xdr:colOff>
      <xdr:row>18</xdr:row>
      <xdr:rowOff>114301</xdr:rowOff>
    </xdr:to>
    <xdr:graphicFrame macro="">
      <xdr:nvGraphicFramePr>
        <xdr:cNvPr id="2" name="图表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8"/>
  <sheetViews>
    <sheetView tabSelected="1" topLeftCell="A7" workbookViewId="0">
      <selection activeCell="P18" sqref="P18"/>
    </sheetView>
  </sheetViews>
  <sheetFormatPr defaultColWidth="9" defaultRowHeight="15" x14ac:dyDescent="0.25"/>
  <cols>
    <col min="1" max="1" width="10.625" style="2" customWidth="1"/>
    <col min="2" max="2" width="10.25" style="2" customWidth="1"/>
    <col min="3" max="3" width="8.625" style="2" customWidth="1"/>
    <col min="4" max="9" width="9" style="2"/>
    <col min="10" max="10" width="15.25" style="2" customWidth="1"/>
    <col min="11" max="11" width="9" style="2"/>
    <col min="12" max="12" width="11.875" style="2" customWidth="1"/>
    <col min="13" max="13" width="15.125" style="2" customWidth="1"/>
    <col min="14" max="14" width="10.25" style="2" customWidth="1"/>
    <col min="15" max="23" width="10.625" style="2" customWidth="1"/>
    <col min="24" max="24" width="11.625" style="2" customWidth="1"/>
    <col min="25" max="16384" width="9" style="2"/>
  </cols>
  <sheetData>
    <row r="1" spans="1:24" ht="15.75" x14ac:dyDescent="0.25">
      <c r="A1" s="39" t="s">
        <v>10</v>
      </c>
      <c r="B1" s="39"/>
      <c r="C1" s="39"/>
      <c r="D1" s="39"/>
      <c r="E1" s="39"/>
      <c r="F1" s="39"/>
      <c r="G1" s="39"/>
      <c r="H1" s="39"/>
      <c r="I1" s="3"/>
      <c r="J1" s="3"/>
      <c r="K1" s="3"/>
      <c r="L1" s="3"/>
    </row>
    <row r="2" spans="1:24" ht="15.75" x14ac:dyDescent="0.25">
      <c r="A2" s="39"/>
      <c r="B2" s="39"/>
      <c r="C2" s="39"/>
      <c r="D2" s="39"/>
      <c r="E2" s="39"/>
      <c r="F2" s="39"/>
      <c r="G2" s="39"/>
      <c r="H2" s="39"/>
      <c r="I2" s="3"/>
      <c r="J2" s="3"/>
      <c r="K2" s="3"/>
      <c r="L2" s="3"/>
      <c r="O2" s="22" t="s">
        <v>0</v>
      </c>
      <c r="P2" s="23"/>
      <c r="Q2" s="23"/>
      <c r="R2" s="23"/>
      <c r="S2" s="23"/>
      <c r="T2" s="23"/>
      <c r="U2" s="23"/>
      <c r="V2" s="23"/>
      <c r="W2" s="23"/>
      <c r="X2" s="23"/>
    </row>
    <row r="3" spans="1:24" ht="15.75" x14ac:dyDescent="0.25">
      <c r="A3" s="39"/>
      <c r="B3" s="39"/>
      <c r="C3" s="39"/>
      <c r="D3" s="39"/>
      <c r="E3" s="39"/>
      <c r="F3" s="39"/>
      <c r="G3" s="39"/>
      <c r="H3" s="39"/>
      <c r="I3" s="3"/>
      <c r="J3" s="3"/>
      <c r="K3" s="3"/>
      <c r="L3" s="3"/>
      <c r="O3" s="48" t="s">
        <v>20</v>
      </c>
      <c r="P3" s="24"/>
      <c r="Q3" s="24"/>
      <c r="R3" s="24"/>
      <c r="S3" s="24"/>
      <c r="T3" s="24"/>
      <c r="U3" s="24"/>
      <c r="V3" s="24"/>
      <c r="W3" s="24"/>
      <c r="X3" s="24"/>
    </row>
    <row r="4" spans="1:24" x14ac:dyDescent="0.25">
      <c r="O4" s="25" t="s">
        <v>21</v>
      </c>
      <c r="P4" s="26"/>
      <c r="Q4" s="26"/>
      <c r="R4" s="26"/>
      <c r="S4" s="26"/>
      <c r="T4" s="26"/>
      <c r="U4" s="26"/>
      <c r="V4" s="26"/>
      <c r="W4" s="26"/>
      <c r="X4" s="27"/>
    </row>
    <row r="5" spans="1:24" ht="15" customHeight="1" x14ac:dyDescent="0.25">
      <c r="A5" s="28" t="s">
        <v>1</v>
      </c>
      <c r="B5" s="28"/>
      <c r="C5" s="28"/>
      <c r="D5" s="28"/>
      <c r="E5" s="28"/>
      <c r="O5" s="48" t="s">
        <v>22</v>
      </c>
      <c r="P5" s="24"/>
      <c r="Q5" s="24"/>
      <c r="R5" s="24"/>
      <c r="S5" s="24"/>
      <c r="T5" s="24"/>
      <c r="U5" s="24"/>
      <c r="V5" s="24"/>
      <c r="W5" s="24"/>
      <c r="X5" s="24"/>
    </row>
    <row r="6" spans="1:24" ht="14.25" customHeight="1" x14ac:dyDescent="0.25">
      <c r="A6" s="40" t="s">
        <v>11</v>
      </c>
      <c r="B6" s="37" t="s">
        <v>2</v>
      </c>
      <c r="C6" s="37"/>
      <c r="D6" s="41" t="s">
        <v>3</v>
      </c>
      <c r="E6" s="41" t="s">
        <v>4</v>
      </c>
      <c r="O6" s="25" t="s">
        <v>23</v>
      </c>
      <c r="P6" s="26"/>
      <c r="Q6" s="26"/>
      <c r="R6" s="26"/>
      <c r="S6" s="26"/>
      <c r="T6" s="26"/>
      <c r="U6" s="26"/>
      <c r="V6" s="26"/>
      <c r="W6" s="26"/>
      <c r="X6" s="27"/>
    </row>
    <row r="7" spans="1:24" ht="15" customHeight="1" x14ac:dyDescent="0.25">
      <c r="A7" s="38"/>
      <c r="B7" s="38"/>
      <c r="C7" s="38"/>
      <c r="D7" s="38"/>
      <c r="E7" s="38"/>
      <c r="O7" s="29" t="s">
        <v>24</v>
      </c>
      <c r="P7" s="30"/>
      <c r="Q7" s="30"/>
      <c r="R7" s="30"/>
      <c r="S7" s="30"/>
      <c r="T7" s="30"/>
      <c r="U7" s="30"/>
      <c r="V7" s="30"/>
      <c r="W7" s="30"/>
      <c r="X7" s="31"/>
    </row>
    <row r="8" spans="1:24" ht="15" customHeight="1" x14ac:dyDescent="0.25">
      <c r="A8" s="4">
        <v>0</v>
      </c>
      <c r="B8" s="5"/>
      <c r="C8" s="5"/>
      <c r="D8" s="6" t="e">
        <f>AVERAGE(B8:C8)</f>
        <v>#DIV/0!</v>
      </c>
      <c r="E8" s="7" t="e">
        <f>D8-$D$8</f>
        <v>#DIV/0!</v>
      </c>
      <c r="O8" s="29" t="s">
        <v>25</v>
      </c>
      <c r="P8" s="30"/>
      <c r="Q8" s="30"/>
      <c r="R8" s="30"/>
      <c r="S8" s="30"/>
      <c r="T8" s="30"/>
      <c r="U8" s="30"/>
      <c r="V8" s="30"/>
      <c r="W8" s="30"/>
      <c r="X8" s="31"/>
    </row>
    <row r="9" spans="1:24" ht="15" customHeight="1" x14ac:dyDescent="0.25">
      <c r="A9" s="4">
        <v>10</v>
      </c>
      <c r="B9" s="5"/>
      <c r="C9" s="5"/>
      <c r="D9" s="6" t="e">
        <f t="shared" ref="D9:D15" si="0">AVERAGE(B9:C9)</f>
        <v>#DIV/0!</v>
      </c>
      <c r="E9" s="7" t="e">
        <f t="shared" ref="E9:E15" si="1">D9-$D$8</f>
        <v>#DIV/0!</v>
      </c>
      <c r="O9" s="29" t="s">
        <v>26</v>
      </c>
      <c r="P9" s="30"/>
      <c r="Q9" s="30"/>
      <c r="R9" s="30"/>
      <c r="S9" s="30"/>
      <c r="T9" s="30"/>
      <c r="U9" s="30"/>
      <c r="V9" s="30"/>
      <c r="W9" s="30"/>
      <c r="X9" s="31"/>
    </row>
    <row r="10" spans="1:24" ht="15" customHeight="1" x14ac:dyDescent="0.25">
      <c r="A10" s="4">
        <v>20</v>
      </c>
      <c r="B10" s="5"/>
      <c r="C10" s="5"/>
      <c r="D10" s="6" t="e">
        <f t="shared" si="0"/>
        <v>#DIV/0!</v>
      </c>
      <c r="E10" s="7" t="e">
        <f t="shared" si="1"/>
        <v>#DIV/0!</v>
      </c>
      <c r="O10" s="29" t="s">
        <v>27</v>
      </c>
      <c r="P10" s="30"/>
      <c r="Q10" s="30"/>
      <c r="R10" s="30"/>
      <c r="S10" s="30"/>
      <c r="T10" s="30"/>
      <c r="U10" s="30"/>
      <c r="V10" s="30"/>
      <c r="W10" s="30"/>
      <c r="X10" s="31"/>
    </row>
    <row r="11" spans="1:24" ht="15" customHeight="1" x14ac:dyDescent="0.25">
      <c r="A11" s="4">
        <v>40</v>
      </c>
      <c r="B11" s="5"/>
      <c r="C11" s="5"/>
      <c r="D11" s="6" t="e">
        <f t="shared" si="0"/>
        <v>#DIV/0!</v>
      </c>
      <c r="E11" s="7" t="e">
        <f t="shared" si="1"/>
        <v>#DIV/0!</v>
      </c>
      <c r="O11" s="29" t="s">
        <v>28</v>
      </c>
      <c r="P11" s="30"/>
      <c r="Q11" s="30"/>
      <c r="R11" s="30"/>
      <c r="S11" s="30"/>
      <c r="T11" s="30"/>
      <c r="U11" s="30"/>
      <c r="V11" s="30"/>
      <c r="W11" s="30"/>
      <c r="X11" s="31"/>
    </row>
    <row r="12" spans="1:24" ht="15" customHeight="1" x14ac:dyDescent="0.25">
      <c r="A12" s="4">
        <v>50</v>
      </c>
      <c r="B12" s="5"/>
      <c r="C12" s="5"/>
      <c r="D12" s="6" t="e">
        <f t="shared" si="0"/>
        <v>#DIV/0!</v>
      </c>
      <c r="E12" s="7" t="e">
        <f t="shared" si="1"/>
        <v>#DIV/0!</v>
      </c>
      <c r="O12" s="32" t="s">
        <v>29</v>
      </c>
      <c r="P12" s="33"/>
      <c r="Q12" s="33"/>
      <c r="R12" s="33"/>
      <c r="S12" s="33"/>
      <c r="T12" s="33"/>
      <c r="U12" s="33"/>
      <c r="V12" s="33"/>
      <c r="W12" s="33"/>
      <c r="X12" s="34"/>
    </row>
    <row r="13" spans="1:24" ht="15" customHeight="1" x14ac:dyDescent="0.25">
      <c r="A13" s="4">
        <v>60</v>
      </c>
      <c r="B13" s="5"/>
      <c r="C13" s="5"/>
      <c r="D13" s="6" t="e">
        <f t="shared" si="0"/>
        <v>#DIV/0!</v>
      </c>
      <c r="E13" s="7" t="e">
        <f t="shared" si="1"/>
        <v>#DIV/0!</v>
      </c>
      <c r="O13" s="32" t="s">
        <v>30</v>
      </c>
      <c r="P13" s="33"/>
      <c r="Q13" s="33"/>
      <c r="R13" s="33"/>
      <c r="S13" s="33"/>
      <c r="T13" s="33"/>
      <c r="U13" s="33"/>
      <c r="V13" s="33"/>
      <c r="W13" s="33"/>
      <c r="X13" s="34"/>
    </row>
    <row r="14" spans="1:24" ht="15" customHeight="1" x14ac:dyDescent="0.25">
      <c r="A14" s="4">
        <v>80</v>
      </c>
      <c r="B14" s="5"/>
      <c r="C14" s="5"/>
      <c r="D14" s="6" t="e">
        <f t="shared" si="0"/>
        <v>#DIV/0!</v>
      </c>
      <c r="E14" s="7" t="e">
        <f t="shared" si="1"/>
        <v>#DIV/0!</v>
      </c>
      <c r="O14" s="32" t="s">
        <v>31</v>
      </c>
      <c r="P14" s="33"/>
      <c r="Q14" s="33"/>
      <c r="R14" s="33"/>
      <c r="S14" s="33"/>
      <c r="T14" s="33"/>
      <c r="U14" s="33"/>
      <c r="V14" s="33"/>
      <c r="W14" s="33"/>
      <c r="X14" s="34"/>
    </row>
    <row r="15" spans="1:24" ht="15" customHeight="1" x14ac:dyDescent="0.25">
      <c r="A15" s="4">
        <v>100</v>
      </c>
      <c r="B15" s="5"/>
      <c r="C15" s="5"/>
      <c r="D15" s="6" t="e">
        <f t="shared" si="0"/>
        <v>#DIV/0!</v>
      </c>
      <c r="E15" s="7" t="e">
        <f t="shared" si="1"/>
        <v>#DIV/0!</v>
      </c>
      <c r="O15" s="32" t="s">
        <v>32</v>
      </c>
      <c r="P15" s="33"/>
      <c r="Q15" s="33"/>
      <c r="R15" s="33"/>
      <c r="S15" s="33"/>
      <c r="T15" s="33"/>
      <c r="U15" s="33"/>
      <c r="V15" s="33"/>
      <c r="W15" s="33"/>
      <c r="X15" s="34"/>
    </row>
    <row r="16" spans="1:24" ht="15" customHeight="1" x14ac:dyDescent="0.25">
      <c r="A16" s="36" t="s">
        <v>5</v>
      </c>
      <c r="B16" s="36"/>
      <c r="C16" s="36"/>
      <c r="D16" s="36"/>
      <c r="E16" s="36"/>
    </row>
    <row r="17" spans="1:25" x14ac:dyDescent="0.25">
      <c r="A17" s="36"/>
      <c r="B17" s="36"/>
      <c r="C17" s="36"/>
      <c r="D17" s="36"/>
      <c r="E17" s="36"/>
    </row>
    <row r="18" spans="1:25" x14ac:dyDescent="0.25">
      <c r="A18" s="36"/>
      <c r="B18" s="36"/>
      <c r="C18" s="36"/>
      <c r="D18" s="36"/>
      <c r="E18" s="36"/>
    </row>
    <row r="19" spans="1:25" x14ac:dyDescent="0.25">
      <c r="A19" s="36"/>
      <c r="B19" s="36"/>
      <c r="C19" s="36"/>
      <c r="D19" s="36"/>
      <c r="E19" s="36"/>
    </row>
    <row r="20" spans="1:25" x14ac:dyDescent="0.25">
      <c r="A20" s="8"/>
      <c r="B20" s="9" t="s">
        <v>6</v>
      </c>
      <c r="C20" s="10" t="e">
        <f>SLOPE(E8:E15,A8:A15)</f>
        <v>#DIV/0!</v>
      </c>
      <c r="D20" s="11" t="s">
        <v>7</v>
      </c>
      <c r="E20" s="12" t="e">
        <f>INTERCEPT(E8:E15,A8:A15)</f>
        <v>#DIV/0!</v>
      </c>
      <c r="Y20" s="19"/>
    </row>
    <row r="21" spans="1:25" x14ac:dyDescent="0.25">
      <c r="Y21" s="19"/>
    </row>
    <row r="22" spans="1:25" x14ac:dyDescent="0.25">
      <c r="A22" s="21"/>
      <c r="B22" s="35" t="s">
        <v>13</v>
      </c>
      <c r="C22" s="35"/>
      <c r="D22" s="35"/>
      <c r="E22" s="21" t="s">
        <v>3</v>
      </c>
      <c r="Y22" s="19"/>
    </row>
    <row r="23" spans="1:25" x14ac:dyDescent="0.25">
      <c r="A23" s="14" t="s">
        <v>12</v>
      </c>
      <c r="B23" s="15"/>
      <c r="C23" s="15"/>
      <c r="D23" s="15"/>
      <c r="E23" s="42" t="e">
        <f>AVERAGE(B23:D23)</f>
        <v>#DIV/0!</v>
      </c>
      <c r="Y23" s="19"/>
    </row>
    <row r="24" spans="1:25" x14ac:dyDescent="0.25">
      <c r="Y24" s="19"/>
    </row>
    <row r="25" spans="1:25" x14ac:dyDescent="0.25">
      <c r="Y25" s="19"/>
    </row>
    <row r="26" spans="1:25" s="1" customFormat="1" ht="30.95" customHeight="1" x14ac:dyDescent="0.15">
      <c r="A26" s="45"/>
      <c r="B26" s="46"/>
      <c r="C26" s="35" t="s">
        <v>8</v>
      </c>
      <c r="D26" s="35"/>
      <c r="E26" s="35"/>
      <c r="F26" s="13" t="s">
        <v>3</v>
      </c>
      <c r="G26" s="13" t="s">
        <v>16</v>
      </c>
      <c r="H26" s="13" t="s">
        <v>9</v>
      </c>
      <c r="I26" s="13" t="s">
        <v>17</v>
      </c>
      <c r="J26" s="17" t="s">
        <v>18</v>
      </c>
      <c r="K26" s="18"/>
      <c r="L26" s="18"/>
      <c r="M26" s="18"/>
      <c r="N26" s="18"/>
    </row>
    <row r="27" spans="1:25" s="1" customFormat="1" x14ac:dyDescent="0.15">
      <c r="A27" s="43" t="s">
        <v>14</v>
      </c>
      <c r="B27" s="44"/>
      <c r="C27" s="15"/>
      <c r="D27" s="15"/>
      <c r="E27" s="15"/>
      <c r="F27" s="16" t="e">
        <f>AVERAGE(C27:E27)</f>
        <v>#DIV/0!</v>
      </c>
      <c r="G27" s="20" t="e">
        <f>F27-$E$23</f>
        <v>#DIV/0!</v>
      </c>
      <c r="H27" s="15"/>
      <c r="I27" s="47" t="s">
        <v>19</v>
      </c>
      <c r="J27" s="16" t="e">
        <f>(G27-$E$20)/$C$20*2*H27</f>
        <v>#DIV/0!</v>
      </c>
    </row>
    <row r="28" spans="1:25" s="1" customFormat="1" x14ac:dyDescent="0.15">
      <c r="A28" s="43" t="s">
        <v>15</v>
      </c>
      <c r="B28" s="44"/>
      <c r="C28" s="15"/>
      <c r="D28" s="15"/>
      <c r="E28" s="15"/>
      <c r="F28" s="16" t="e">
        <f>AVERAGE(C28:E28)</f>
        <v>#DIV/0!</v>
      </c>
      <c r="G28" s="20" t="e">
        <f>F28-$E$23</f>
        <v>#DIV/0!</v>
      </c>
      <c r="H28" s="15"/>
      <c r="I28" s="15"/>
      <c r="J28" s="16" t="e">
        <f>(G28-$E$20)/$C$20*2*H28/I28</f>
        <v>#DIV/0!</v>
      </c>
    </row>
  </sheetData>
  <mergeCells count="26">
    <mergeCell ref="A27:B27"/>
    <mergeCell ref="A28:B28"/>
    <mergeCell ref="A26:B26"/>
    <mergeCell ref="B22:D22"/>
    <mergeCell ref="O14:X14"/>
    <mergeCell ref="O15:X15"/>
    <mergeCell ref="B6:C7"/>
    <mergeCell ref="A1:H3"/>
    <mergeCell ref="A6:A7"/>
    <mergeCell ref="D6:D7"/>
    <mergeCell ref="E6:E7"/>
    <mergeCell ref="O11:X11"/>
    <mergeCell ref="O12:X12"/>
    <mergeCell ref="O13:X13"/>
    <mergeCell ref="C26:E26"/>
    <mergeCell ref="A16:E19"/>
    <mergeCell ref="O6:X6"/>
    <mergeCell ref="O7:X7"/>
    <mergeCell ref="O8:X8"/>
    <mergeCell ref="O9:X9"/>
    <mergeCell ref="O10:X10"/>
    <mergeCell ref="O2:X2"/>
    <mergeCell ref="O3:X3"/>
    <mergeCell ref="O4:X4"/>
    <mergeCell ref="A5:E5"/>
    <mergeCell ref="O5:X5"/>
  </mergeCells>
  <phoneticPr fontId="7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刘静芝</cp:lastModifiedBy>
  <dcterms:created xsi:type="dcterms:W3CDTF">2006-09-16T00:00:00Z</dcterms:created>
  <dcterms:modified xsi:type="dcterms:W3CDTF">2024-02-18T03:16:13Z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64D437B28F2441918F2F187A46D090B8_13</vt:lpwstr>
  </property>
  <property fmtid="{D5CDD505-2E9C-101B-9397-08002B2CF9AE}" pid="3" name="KSOProductBuildVer">
    <vt:lpwstr>2052-12.1.0.16120</vt:lpwstr>
  </property>
</Properties>
</file>