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D15" i="1" l="1"/>
  <c r="D14" i="1"/>
  <c r="D13" i="1"/>
  <c r="D12" i="1"/>
  <c r="D11" i="1"/>
  <c r="D10" i="1"/>
  <c r="D9" i="1"/>
  <c r="D8" i="1"/>
  <c r="G25" i="1" s="1"/>
  <c r="G24" i="1" l="1"/>
  <c r="E8" i="1"/>
  <c r="C20" i="1" s="1"/>
  <c r="E10" i="1"/>
  <c r="E12" i="1"/>
  <c r="E14" i="1"/>
  <c r="E9" i="1"/>
  <c r="E11" i="1"/>
  <c r="E13" i="1"/>
  <c r="E15" i="1"/>
  <c r="E20" i="1"/>
  <c r="J25" i="1" l="1"/>
  <c r="J24" i="1"/>
</calcChain>
</file>

<file path=xl/sharedStrings.xml><?xml version="1.0" encoding="utf-8"?>
<sst xmlns="http://schemas.openxmlformats.org/spreadsheetml/2006/main" count="33" uniqueCount="32">
  <si>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</si>
  <si>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</si>
  <si>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</si>
  <si>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</si>
  <si>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</si>
  <si>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</si>
  <si>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</si>
  <si>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</si>
  <si>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</si>
  <si>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</si>
  <si>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</si>
  <si>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</si>
  <si>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</si>
  <si>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t>/</t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</si>
  <si>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</si>
  <si>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</si>
  <si>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</si>
  <si>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</si>
  <si>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t>液体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</si>
  <si>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(mmol/L)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</si>
  <si>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</si>
  <si>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</si>
  <si>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</si>
  <si>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t>E-BC-K103-M</t>
    <phoneticPr fontId="5" type="noConversion"/>
  </si>
  <si>
    <t>组织</t>
    <phoneticPr fontId="5" type="noConversion"/>
  </si>
  <si>
    <t>ΔA610</t>
    <phoneticPr fontId="5" type="noConversion"/>
  </si>
  <si>
    <r>
      <rPr>
        <sz val="11"/>
        <color theme="1"/>
        <rFont val="宋体"/>
        <family val="3"/>
        <charset val="134"/>
      </rPr>
      <t>钙含量</t>
    </r>
    <r>
      <rPr>
        <sz val="11"/>
        <color theme="1"/>
        <rFont val="Times New Roman"/>
        <family val="1"/>
      </rPr>
      <t>(mmol/L or mmol/gprot)</t>
    </r>
    <phoneticPr fontId="5" type="noConversion"/>
  </si>
  <si>
    <t>血清（浆）、尿液钙含量计算公式：</t>
    <phoneticPr fontId="5" type="noConversion"/>
  </si>
  <si>
    <r>
      <rPr>
        <sz val="11"/>
        <color theme="1"/>
        <rFont val="宋体"/>
        <family val="3"/>
        <charset val="134"/>
      </rPr>
      <t>钙含量</t>
    </r>
    <r>
      <rPr>
        <sz val="11"/>
        <color theme="1"/>
        <rFont val="Times New Roman"/>
        <family val="1"/>
      </rPr>
      <t>(mmol/L) = (∆A610 - b) ÷ a × f</t>
    </r>
    <phoneticPr fontId="5" type="noConversion"/>
  </si>
  <si>
    <t>组织钙含量计算公式：</t>
    <phoneticPr fontId="5" type="noConversion"/>
  </si>
  <si>
    <r>
      <rPr>
        <sz val="11"/>
        <color theme="1"/>
        <rFont val="宋体"/>
        <family val="3"/>
        <charset val="134"/>
      </rPr>
      <t>钙含量</t>
    </r>
    <r>
      <rPr>
        <sz val="11"/>
        <color theme="1"/>
        <rFont val="Times New Roman"/>
        <family val="1"/>
      </rPr>
      <t>(mmol/gprot) = (∆A610 - b) ÷ a × f ÷ Cpr</t>
    </r>
    <phoneticPr fontId="5" type="noConversion"/>
  </si>
  <si>
    <r>
      <t>ΔA610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</si>
</sst>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52480"/>
        <c:axId val="162199504"/>
      </c:scatterChart>
      <c:valAx>
        <c:axId val="16215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199504"/>
        <c:crosses val="autoZero"/>
        <c:crossBetween val="midCat"/>
      </c:valAx>
      <c:valAx>
        <c:axId val="1621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15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11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M1" workbookViewId="0">
      <selection activeCell="O16" sqref="O16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7" width="9" style="2"/>
    <col min="8" max="9" width="10.125" style="2" customWidth="1"/>
    <col min="10" max="10" width="14.875" style="2" customWidth="1"/>
    <col min="11" max="11" width="11.25" style="2" customWidth="1"/>
    <col min="12" max="12" width="12.25" style="2" customWidth="1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spans="1:21" ht="15.75" x14ac:dyDescent="0.25">
      <c r="A1" s="38" t="s">
        <v>23</v>
      </c>
      <c r="B1" s="38"/>
      <c r="C1" s="38"/>
      <c r="D1" s="38"/>
      <c r="E1" s="38"/>
      <c r="F1" s="38"/>
      <c r="G1" s="38"/>
      <c r="H1" s="18"/>
      <c r="I1" s="22"/>
      <c r="J1" s="3"/>
      <c r="K1" s="3"/>
      <c r="L1" s="3"/>
    </row>
    <row r="2" spans="1:21" ht="15.75" x14ac:dyDescent="0.25">
      <c r="A2" s="38"/>
      <c r="B2" s="38"/>
      <c r="C2" s="38"/>
      <c r="D2" s="38"/>
      <c r="E2" s="38"/>
      <c r="F2" s="38"/>
      <c r="G2" s="38"/>
      <c r="H2" s="18"/>
      <c r="I2" s="22"/>
      <c r="J2" s="3"/>
      <c r="K2" s="3"/>
      <c r="L2" s="3"/>
      <c r="N2" s="31" t="s">
        <v>0</v>
      </c>
      <c r="O2" s="32"/>
      <c r="P2" s="32"/>
      <c r="Q2" s="32"/>
      <c r="R2" s="32"/>
      <c r="S2" s="32"/>
      <c r="T2" s="32"/>
      <c r="U2" s="32"/>
    </row>
    <row r="3" spans="1:21" ht="15.75" x14ac:dyDescent="0.25">
      <c r="A3" s="38"/>
      <c r="B3" s="38"/>
      <c r="C3" s="38"/>
      <c r="D3" s="38"/>
      <c r="E3" s="38"/>
      <c r="F3" s="38"/>
      <c r="G3" s="38"/>
      <c r="H3" s="18"/>
      <c r="I3" s="22"/>
      <c r="J3" s="3"/>
      <c r="K3" s="3"/>
      <c r="L3" s="3"/>
      <c r="N3" s="43" t="s">
        <v>27</v>
      </c>
      <c r="O3" s="33"/>
      <c r="P3" s="33"/>
      <c r="Q3" s="33"/>
      <c r="R3" s="33"/>
      <c r="S3" s="33"/>
      <c r="T3" s="33"/>
      <c r="U3" s="33"/>
    </row>
    <row r="4" spans="1:21" x14ac:dyDescent="0.25">
      <c r="N4" s="34" t="s">
        <v>28</v>
      </c>
      <c r="O4" s="35"/>
      <c r="P4" s="35"/>
      <c r="Q4" s="35"/>
      <c r="R4" s="35"/>
      <c r="S4" s="35"/>
      <c r="T4" s="35"/>
      <c r="U4" s="36"/>
    </row>
    <row r="5" spans="1:21" ht="15" customHeight="1" x14ac:dyDescent="0.25">
      <c r="A5" s="37" t="s">
        <v>1</v>
      </c>
      <c r="B5" s="37"/>
      <c r="C5" s="37"/>
      <c r="D5" s="37"/>
      <c r="E5" s="37"/>
      <c r="N5" s="43" t="s">
        <v>29</v>
      </c>
      <c r="O5" s="33"/>
      <c r="P5" s="33"/>
      <c r="Q5" s="33"/>
      <c r="R5" s="33"/>
      <c r="S5" s="33"/>
      <c r="T5" s="33"/>
      <c r="U5" s="33"/>
    </row>
    <row r="6" spans="1:21" ht="14.25" customHeight="1" x14ac:dyDescent="0.25">
      <c r="A6" s="39" t="s">
        <v>19</v>
      </c>
      <c r="B6" s="42" t="s">
        <v>2</v>
      </c>
      <c r="C6" s="42"/>
      <c r="D6" s="41" t="s">
        <v>3</v>
      </c>
      <c r="E6" s="41" t="s">
        <v>4</v>
      </c>
      <c r="N6" s="34" t="s">
        <v>30</v>
      </c>
      <c r="O6" s="35"/>
      <c r="P6" s="35"/>
      <c r="Q6" s="35"/>
      <c r="R6" s="35"/>
      <c r="S6" s="35"/>
      <c r="T6" s="35"/>
      <c r="U6" s="36"/>
    </row>
    <row r="7" spans="1:21" ht="15" customHeight="1" x14ac:dyDescent="0.25">
      <c r="A7" s="40"/>
      <c r="B7" s="40"/>
      <c r="C7" s="40"/>
      <c r="D7" s="40"/>
      <c r="E7" s="40"/>
      <c r="N7" s="25" t="s">
        <v>14</v>
      </c>
      <c r="O7" s="26"/>
      <c r="P7" s="26"/>
      <c r="Q7" s="26"/>
      <c r="R7" s="26"/>
      <c r="S7" s="26"/>
      <c r="T7" s="26"/>
      <c r="U7" s="27"/>
    </row>
    <row r="8" spans="1:21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N8" s="25" t="s">
        <v>15</v>
      </c>
      <c r="O8" s="26"/>
      <c r="P8" s="26"/>
      <c r="Q8" s="26"/>
      <c r="R8" s="26"/>
      <c r="S8" s="26"/>
      <c r="T8" s="26"/>
      <c r="U8" s="27"/>
    </row>
    <row r="9" spans="1:21" ht="15" customHeight="1" x14ac:dyDescent="0.25">
      <c r="A9" s="4">
        <v>0.2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N9" s="25" t="s">
        <v>22</v>
      </c>
      <c r="O9" s="26"/>
      <c r="P9" s="26"/>
      <c r="Q9" s="26"/>
      <c r="R9" s="26"/>
      <c r="S9" s="26"/>
      <c r="T9" s="26"/>
      <c r="U9" s="27"/>
    </row>
    <row r="10" spans="1:21" ht="15" customHeight="1" x14ac:dyDescent="0.25">
      <c r="A10" s="4">
        <v>0.3</v>
      </c>
      <c r="B10" s="5"/>
      <c r="C10" s="5"/>
      <c r="D10" s="6" t="e">
        <f t="shared" si="0"/>
        <v>#DIV/0!</v>
      </c>
      <c r="E10" s="7" t="e">
        <f t="shared" si="1"/>
        <v>#DIV/0!</v>
      </c>
      <c r="N10" s="25" t="s">
        <v>16</v>
      </c>
      <c r="O10" s="26"/>
      <c r="P10" s="26"/>
      <c r="Q10" s="26"/>
      <c r="R10" s="26"/>
      <c r="S10" s="26"/>
      <c r="T10" s="26"/>
      <c r="U10" s="27"/>
    </row>
    <row r="11" spans="1:21" ht="15" customHeight="1" x14ac:dyDescent="0.25">
      <c r="A11" s="4">
        <v>0.4</v>
      </c>
      <c r="B11" s="5"/>
      <c r="C11" s="5"/>
      <c r="D11" s="6" t="e">
        <f t="shared" si="0"/>
        <v>#DIV/0!</v>
      </c>
      <c r="E11" s="7" t="e">
        <f t="shared" si="1"/>
        <v>#DIV/0!</v>
      </c>
      <c r="N11" s="25" t="s">
        <v>17</v>
      </c>
      <c r="O11" s="26"/>
      <c r="P11" s="26"/>
      <c r="Q11" s="26"/>
      <c r="R11" s="26"/>
      <c r="S11" s="26"/>
      <c r="T11" s="26"/>
      <c r="U11" s="27"/>
    </row>
    <row r="12" spans="1:21" ht="15" customHeight="1" x14ac:dyDescent="0.25">
      <c r="A12" s="4">
        <v>0.6</v>
      </c>
      <c r="B12" s="5"/>
      <c r="C12" s="5"/>
      <c r="D12" s="6" t="e">
        <f t="shared" si="0"/>
        <v>#DIV/0!</v>
      </c>
      <c r="E12" s="7" t="e">
        <f t="shared" si="1"/>
        <v>#DIV/0!</v>
      </c>
      <c r="N12" s="25" t="s">
        <v>31</v>
      </c>
      <c r="O12" s="26"/>
      <c r="P12" s="26"/>
      <c r="Q12" s="26"/>
      <c r="R12" s="26"/>
      <c r="S12" s="26"/>
      <c r="T12" s="26"/>
      <c r="U12" s="27"/>
    </row>
    <row r="13" spans="1:21" ht="15" customHeight="1" x14ac:dyDescent="0.25">
      <c r="A13" s="4">
        <v>0.8</v>
      </c>
      <c r="B13" s="5"/>
      <c r="C13" s="5"/>
      <c r="D13" s="6" t="e">
        <f t="shared" si="0"/>
        <v>#DIV/0!</v>
      </c>
      <c r="E13" s="7" t="e">
        <f t="shared" si="1"/>
        <v>#DIV/0!</v>
      </c>
      <c r="N13" s="25" t="s">
        <v>20</v>
      </c>
      <c r="O13" s="26"/>
      <c r="P13" s="26"/>
      <c r="Q13" s="26"/>
      <c r="R13" s="26"/>
      <c r="S13" s="26"/>
      <c r="T13" s="26"/>
      <c r="U13" s="27"/>
    </row>
    <row r="14" spans="1:21" ht="15" customHeight="1" x14ac:dyDescent="0.25">
      <c r="A14" s="4">
        <v>1</v>
      </c>
      <c r="B14" s="5"/>
      <c r="C14" s="5"/>
      <c r="D14" s="6" t="e">
        <f t="shared" si="0"/>
        <v>#DIV/0!</v>
      </c>
      <c r="E14" s="7" t="e">
        <f t="shared" si="1"/>
        <v>#DIV/0!</v>
      </c>
      <c r="N14" s="25" t="s">
        <v>21</v>
      </c>
      <c r="O14" s="26"/>
      <c r="P14" s="26"/>
      <c r="Q14" s="26"/>
      <c r="R14" s="26"/>
      <c r="S14" s="26"/>
      <c r="T14" s="26"/>
      <c r="U14" s="27"/>
    </row>
    <row r="15" spans="1:21" ht="15" customHeight="1" x14ac:dyDescent="0.25">
      <c r="A15" s="4">
        <v>1.2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21" ht="15" customHeight="1" x14ac:dyDescent="0.25">
      <c r="A16" s="28" t="s">
        <v>5</v>
      </c>
      <c r="B16" s="28"/>
      <c r="C16" s="28"/>
      <c r="D16" s="28"/>
      <c r="E16" s="28"/>
    </row>
    <row r="17" spans="1:22" x14ac:dyDescent="0.25">
      <c r="A17" s="28"/>
      <c r="B17" s="28"/>
      <c r="C17" s="28"/>
      <c r="D17" s="28"/>
      <c r="E17" s="28"/>
    </row>
    <row r="18" spans="1:22" x14ac:dyDescent="0.25">
      <c r="A18" s="28"/>
      <c r="B18" s="28"/>
      <c r="C18" s="28"/>
      <c r="D18" s="28"/>
      <c r="E18" s="28"/>
    </row>
    <row r="19" spans="1:22" x14ac:dyDescent="0.25">
      <c r="A19" s="28"/>
      <c r="B19" s="28"/>
      <c r="C19" s="28"/>
      <c r="D19" s="28"/>
      <c r="E19" s="28"/>
      <c r="N19" s="1"/>
      <c r="O19" s="1"/>
      <c r="P19" s="1"/>
      <c r="Q19" s="1"/>
      <c r="R19" s="1"/>
      <c r="S19" s="1"/>
      <c r="T19" s="1"/>
      <c r="U19" s="1"/>
    </row>
    <row r="20" spans="1:22" x14ac:dyDescent="0.25">
      <c r="A20" s="8"/>
      <c r="B20" s="9" t="s">
        <v>10</v>
      </c>
      <c r="C20" s="10" t="e">
        <f>SLOPE(E8:E15,A8:A15)</f>
        <v>#DIV/0!</v>
      </c>
      <c r="D20" s="11" t="s">
        <v>11</v>
      </c>
      <c r="E20" s="12" t="e">
        <f>INTERCEPT(E8:E15,A8:A15)</f>
        <v>#DIV/0!</v>
      </c>
      <c r="N20" s="1"/>
      <c r="O20" s="1"/>
      <c r="P20" s="1"/>
      <c r="Q20" s="1"/>
      <c r="R20" s="1"/>
      <c r="S20" s="1"/>
      <c r="T20" s="1"/>
      <c r="U20" s="1"/>
      <c r="V20" s="17"/>
    </row>
    <row r="21" spans="1:22" x14ac:dyDescent="0.25">
      <c r="V21" s="17"/>
    </row>
    <row r="23" spans="1:22" s="1" customFormat="1" ht="29.25" customHeight="1" x14ac:dyDescent="0.25">
      <c r="A23" s="20"/>
      <c r="B23" s="20"/>
      <c r="C23" s="29" t="s">
        <v>7</v>
      </c>
      <c r="D23" s="29"/>
      <c r="E23" s="29"/>
      <c r="F23" s="21" t="s">
        <v>8</v>
      </c>
      <c r="G23" s="21" t="s">
        <v>25</v>
      </c>
      <c r="H23" s="21" t="s">
        <v>9</v>
      </c>
      <c r="I23" s="21" t="s">
        <v>12</v>
      </c>
      <c r="J23" s="30" t="s">
        <v>26</v>
      </c>
      <c r="K23" s="30"/>
      <c r="L23" s="2"/>
      <c r="M23" s="16"/>
    </row>
    <row r="24" spans="1:22" s="1" customFormat="1" x14ac:dyDescent="0.25">
      <c r="A24" s="13" t="s">
        <v>18</v>
      </c>
      <c r="B24" s="13" t="s">
        <v>6</v>
      </c>
      <c r="C24" s="14"/>
      <c r="D24" s="14"/>
      <c r="E24" s="14"/>
      <c r="F24" s="15" t="e">
        <f>AVERAGE(C24:E24)</f>
        <v>#DIV/0!</v>
      </c>
      <c r="G24" s="19" t="e">
        <f>F24-$D$8</f>
        <v>#DIV/0!</v>
      </c>
      <c r="H24" s="14"/>
      <c r="I24" s="23" t="s">
        <v>13</v>
      </c>
      <c r="J24" s="24" t="e">
        <f>(G24-$E$20)/$C$20*H24</f>
        <v>#DIV/0!</v>
      </c>
      <c r="K24" s="24"/>
      <c r="L24" s="2"/>
    </row>
    <row r="25" spans="1:22" x14ac:dyDescent="0.25">
      <c r="A25" s="13" t="s">
        <v>24</v>
      </c>
      <c r="B25" s="13" t="s">
        <v>6</v>
      </c>
      <c r="C25" s="14"/>
      <c r="D25" s="14"/>
      <c r="E25" s="14"/>
      <c r="F25" s="15" t="e">
        <f>AVERAGE(C25:E25)</f>
        <v>#DIV/0!</v>
      </c>
      <c r="G25" s="19" t="e">
        <f>F25-$D$8</f>
        <v>#DIV/0!</v>
      </c>
      <c r="H25" s="14"/>
      <c r="I25" s="14"/>
      <c r="J25" s="24" t="e">
        <f>(G25-$E$20)/$C$20*H25/I25</f>
        <v>#DIV/0!</v>
      </c>
      <c r="K25" s="24"/>
    </row>
  </sheetData>
  <mergeCells count="24">
    <mergeCell ref="N8:U8"/>
    <mergeCell ref="N9:U9"/>
    <mergeCell ref="N10:U10"/>
    <mergeCell ref="A16:E19"/>
    <mergeCell ref="C23:E23"/>
    <mergeCell ref="J23:K23"/>
    <mergeCell ref="N2:U2"/>
    <mergeCell ref="N3:U3"/>
    <mergeCell ref="N4:U4"/>
    <mergeCell ref="A5:E5"/>
    <mergeCell ref="N5:U5"/>
    <mergeCell ref="A1:G3"/>
    <mergeCell ref="A6:A7"/>
    <mergeCell ref="D6:D7"/>
    <mergeCell ref="E6:E7"/>
    <mergeCell ref="B6:C7"/>
    <mergeCell ref="N11:U11"/>
    <mergeCell ref="N6:U6"/>
    <mergeCell ref="N7:U7"/>
    <mergeCell ref="J25:K25"/>
    <mergeCell ref="N14:U14"/>
    <mergeCell ref="J24:K24"/>
    <mergeCell ref="N12:U12"/>
    <mergeCell ref="N13:U1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2024-02-21T05:21:42Z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