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无标曲\"/>
    </mc:Choice>
  </mc:AlternateContent>
  <bookViews>
    <workbookView xWindow="0" yWindow="0" windowWidth="12750" windowHeight="7005"/>
  </bookViews>
  <sheets>
    <sheet name="Sheet1" sheetId="1" r:id="rId1"/>
  </sheets>
  <calcPr calcId="152511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F12" i="1" l="1"/>
  <c r="F11" i="1" l="1"/>
  <c r="G11" i="1" l="1"/>
  <c r="E7" i="1"/>
  <c r="G12" i="1" s="1"/>
  <c r="E6" i="1"/>
  <c r="F6" i="1" s="1"/>
</calcChain>
</file>

<file path=xl/sharedStrings.xml><?xml version="1.0" encoding="utf-8"?>
<sst xmlns="http://schemas.openxmlformats.org/spreadsheetml/2006/main" count="32" uniqueCount="28">
  <si>
    <t>Calculation</t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</si>
  <si>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</si>
  <si>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</si>
  <si>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t>f</t>
  </si>
  <si>
    <t>测定</t>
    <phoneticPr fontId="7" type="noConversion"/>
  </si>
  <si>
    <t>标准</t>
    <phoneticPr fontId="7" type="noConversion"/>
  </si>
  <si>
    <t>空白</t>
    <phoneticPr fontId="7" type="noConversion"/>
  </si>
  <si>
    <t>ΔA2</t>
    <phoneticPr fontId="7" type="noConversion"/>
  </si>
  <si>
    <t>ΔA1</t>
    <phoneticPr fontId="7" type="noConversion"/>
  </si>
  <si>
    <t>c</t>
    <phoneticPr fontId="7" type="noConversion"/>
  </si>
  <si>
    <t>液体样本</t>
    <phoneticPr fontId="7" type="noConversion"/>
  </si>
  <si>
    <t>组织、细胞</t>
    <phoneticPr fontId="7" type="noConversion"/>
  </si>
  <si>
    <t>/</t>
    <phoneticPr fontId="7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</si>
  <si>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7" type="noConversion"/>
  </si>
  <si>
    <r>
      <t>ΔA1</t>
    </r>
    <r>
      <rPr>
        <sz val="11"/>
        <color theme="1"/>
        <rFont val="宋体"/>
        <family val="3"/>
        <charset val="134"/>
      </rPr>
      <t>：测定管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空白管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7" type="noConversion"/>
  </si>
  <si>
    <r>
      <t>ΔA2</t>
    </r>
    <r>
      <rPr>
        <sz val="11"/>
        <color theme="1"/>
        <rFont val="宋体"/>
        <family val="3"/>
        <charset val="134"/>
      </rPr>
      <t>：标准管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空白管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7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</si>
  <si>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7" type="noConversion"/>
  </si>
  <si>
    <t>E-BC-K109-M</t>
    <phoneticPr fontId="7" type="noConversion"/>
  </si>
  <si>
    <t>m</t>
    <phoneticPr fontId="7" type="noConversion"/>
  </si>
  <si>
    <t>V</t>
    <phoneticPr fontId="7" type="noConversion"/>
  </si>
  <si>
    <t>血清(浆)等液体样本中TC含量计算公式：</t>
    <phoneticPr fontId="7" type="noConversion"/>
  </si>
  <si>
    <r>
      <t>TC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(mmol/kg wet weight) = (∆A1 ÷ ∆A2) × c × f ÷ (m ÷ V)</t>
    </r>
    <phoneticPr fontId="7" type="noConversion"/>
  </si>
  <si>
    <r>
      <t>c</t>
    </r>
    <r>
      <rPr>
        <sz val="11"/>
        <color theme="1"/>
        <rFont val="宋体"/>
        <family val="3"/>
        <charset val="134"/>
      </rPr>
      <t>：标准品浓度（</t>
    </r>
    <r>
      <rPr>
        <sz val="11"/>
        <color theme="1"/>
        <rFont val="Times New Roman"/>
        <family val="1"/>
      </rPr>
      <t>5.17 mmol/L</t>
    </r>
    <r>
      <rPr>
        <sz val="11"/>
        <color theme="1"/>
        <rFont val="宋体"/>
        <family val="3"/>
        <charset val="134"/>
      </rPr>
      <t>）</t>
    </r>
    <phoneticPr fontId="7" type="noConversion"/>
  </si>
  <si>
    <r>
      <t>m</t>
    </r>
    <r>
      <rPr>
        <sz val="11"/>
        <color theme="1"/>
        <rFont val="宋体"/>
        <family val="3"/>
        <charset val="134"/>
      </rPr>
      <t>：组织样本质量</t>
    </r>
    <r>
      <rPr>
        <sz val="11"/>
        <color theme="1"/>
        <rFont val="Times New Roman"/>
        <family val="1"/>
      </rPr>
      <t xml:space="preserve"> (g)</t>
    </r>
    <phoneticPr fontId="7" type="noConversion"/>
  </si>
  <si>
    <r>
      <t>V</t>
    </r>
    <r>
      <rPr>
        <sz val="11"/>
        <color theme="1"/>
        <rFont val="宋体"/>
        <family val="3"/>
        <charset val="134"/>
      </rPr>
      <t>：组织样本匀浆液体积（</t>
    </r>
    <r>
      <rPr>
        <sz val="11"/>
        <color theme="1"/>
        <rFont val="Times New Roman"/>
        <family val="1"/>
      </rPr>
      <t>mL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 xml:space="preserve"> </t>
    </r>
    <phoneticPr fontId="7" type="noConversion"/>
  </si>
  <si>
    <r>
      <rPr>
        <b/>
        <sz val="11"/>
        <color theme="1"/>
        <rFont val="宋体"/>
        <family val="3"/>
        <charset val="134"/>
      </rPr>
      <t>组织中</t>
    </r>
    <r>
      <rPr>
        <b/>
        <sz val="11"/>
        <color theme="1"/>
        <rFont val="Times New Roman"/>
        <family val="1"/>
      </rPr>
      <t>TC</t>
    </r>
    <r>
      <rPr>
        <b/>
        <sz val="11"/>
        <color theme="1"/>
        <rFont val="宋体"/>
        <family val="3"/>
        <charset val="134"/>
      </rPr>
      <t>含量计算公式：</t>
    </r>
    <phoneticPr fontId="7" type="noConversion"/>
  </si>
  <si>
    <r>
      <t>TC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(mmol/L) = (∆A1 ÷ ∆A2) × c × f</t>
    </r>
    <phoneticPr fontId="7" type="noConversion"/>
  </si>
  <si>
    <r>
      <t>TC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(mmol/L or mmol/kg wet weight)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</si>
</sst>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L1" workbookViewId="0">
      <selection activeCell="L10" sqref="L10:M10"/>
    </sheetView>
  </sheetViews>
  <sheetFormatPr defaultColWidth="9" defaultRowHeight="15" x14ac:dyDescent="0.25"/>
  <cols>
    <col min="1" max="1" width="10.625" style="1" customWidth="1"/>
    <col min="2" max="2" width="10.25" style="1" customWidth="1"/>
    <col min="3" max="3" width="8.625" style="1" customWidth="1"/>
    <col min="4" max="11" width="9" style="1"/>
    <col min="12" max="12" width="15.25" style="1" customWidth="1"/>
    <col min="13" max="13" width="17.375" style="1" customWidth="1"/>
    <col min="14" max="14" width="11.875" style="1" customWidth="1"/>
    <col min="15" max="15" width="15.125" style="1" customWidth="1"/>
    <col min="16" max="16" width="10.25" style="1" customWidth="1"/>
    <col min="17" max="23" width="10.625" style="1" customWidth="1"/>
    <col min="24" max="24" width="11.625" style="1" customWidth="1"/>
    <col min="25" max="16384" width="9" style="1"/>
  </cols>
  <sheetData>
    <row r="1" spans="1:24" ht="15.75" x14ac:dyDescent="0.2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10"/>
      <c r="K1" s="12"/>
      <c r="L1" s="2"/>
      <c r="M1" s="2"/>
      <c r="N1" s="2"/>
    </row>
    <row r="2" spans="1:24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10"/>
      <c r="K2" s="12"/>
      <c r="L2" s="2"/>
      <c r="M2" s="2"/>
      <c r="N2" s="2"/>
      <c r="Q2" s="22" t="s">
        <v>0</v>
      </c>
      <c r="R2" s="23"/>
      <c r="S2" s="23"/>
      <c r="T2" s="23"/>
      <c r="U2" s="23"/>
      <c r="V2" s="23"/>
      <c r="W2" s="23"/>
      <c r="X2" s="23"/>
    </row>
    <row r="3" spans="1:24" ht="15.75" x14ac:dyDescent="0.25">
      <c r="A3" s="29"/>
      <c r="B3" s="29"/>
      <c r="C3" s="29"/>
      <c r="D3" s="29"/>
      <c r="E3" s="29"/>
      <c r="F3" s="29"/>
      <c r="G3" s="29"/>
      <c r="H3" s="29"/>
      <c r="I3" s="29"/>
      <c r="J3" s="10"/>
      <c r="K3" s="12"/>
      <c r="L3" s="2"/>
      <c r="M3" s="2"/>
      <c r="N3" s="2"/>
      <c r="Q3" s="24" t="s">
        <v>20</v>
      </c>
      <c r="R3" s="25"/>
      <c r="S3" s="25"/>
      <c r="T3" s="25"/>
      <c r="U3" s="25"/>
      <c r="V3" s="25"/>
      <c r="W3" s="25"/>
      <c r="X3" s="25"/>
    </row>
    <row r="4" spans="1:24" x14ac:dyDescent="0.25">
      <c r="Q4" s="26" t="s">
        <v>26</v>
      </c>
      <c r="R4" s="27"/>
      <c r="S4" s="27"/>
      <c r="T4" s="27"/>
      <c r="U4" s="27"/>
      <c r="V4" s="27"/>
      <c r="W4" s="27"/>
      <c r="X4" s="28"/>
    </row>
    <row r="5" spans="1:24" ht="15" customHeight="1" x14ac:dyDescent="0.25">
      <c r="A5" s="8"/>
      <c r="B5" s="19" t="s">
        <v>2</v>
      </c>
      <c r="C5" s="19"/>
      <c r="D5" s="19"/>
      <c r="E5" s="8" t="s">
        <v>1</v>
      </c>
      <c r="F5" s="8" t="s">
        <v>7</v>
      </c>
      <c r="Q5" s="25" t="s">
        <v>25</v>
      </c>
      <c r="R5" s="25"/>
      <c r="S5" s="25"/>
      <c r="T5" s="25"/>
      <c r="U5" s="25"/>
      <c r="V5" s="25"/>
      <c r="W5" s="25"/>
      <c r="X5" s="25"/>
    </row>
    <row r="6" spans="1:24" ht="14.25" customHeight="1" x14ac:dyDescent="0.25">
      <c r="A6" s="8" t="s">
        <v>5</v>
      </c>
      <c r="B6" s="4"/>
      <c r="C6" s="4"/>
      <c r="D6" s="4"/>
      <c r="E6" s="5" t="e">
        <f>AVERAGE(B6:D6)</f>
        <v>#DIV/0!</v>
      </c>
      <c r="F6" s="30" t="e">
        <f>E6-E7</f>
        <v>#DIV/0!</v>
      </c>
      <c r="Q6" s="26" t="s">
        <v>21</v>
      </c>
      <c r="R6" s="27"/>
      <c r="S6" s="27"/>
      <c r="T6" s="27"/>
      <c r="U6" s="27"/>
      <c r="V6" s="27"/>
      <c r="W6" s="27"/>
      <c r="X6" s="28"/>
    </row>
    <row r="7" spans="1:24" ht="15" customHeight="1" x14ac:dyDescent="0.25">
      <c r="A7" s="8" t="s">
        <v>6</v>
      </c>
      <c r="B7" s="4"/>
      <c r="C7" s="4"/>
      <c r="D7" s="4"/>
      <c r="E7" s="5" t="e">
        <f>AVERAGE(B7:D7)</f>
        <v>#DIV/0!</v>
      </c>
      <c r="F7" s="30"/>
      <c r="Q7" s="16" t="s">
        <v>13</v>
      </c>
      <c r="R7" s="17"/>
      <c r="S7" s="17"/>
      <c r="T7" s="17"/>
      <c r="U7" s="17"/>
      <c r="V7" s="17"/>
      <c r="W7" s="17"/>
      <c r="X7" s="18"/>
    </row>
    <row r="8" spans="1:24" ht="15" customHeight="1" x14ac:dyDescent="0.25">
      <c r="Q8" s="16" t="s">
        <v>14</v>
      </c>
      <c r="R8" s="17"/>
      <c r="S8" s="17"/>
      <c r="T8" s="17"/>
      <c r="U8" s="17"/>
      <c r="V8" s="17"/>
      <c r="W8" s="17"/>
      <c r="X8" s="18"/>
    </row>
    <row r="9" spans="1:24" ht="15" customHeight="1" x14ac:dyDescent="0.25">
      <c r="Q9" s="16" t="s">
        <v>15</v>
      </c>
      <c r="R9" s="17"/>
      <c r="S9" s="17"/>
      <c r="T9" s="17"/>
      <c r="U9" s="17"/>
      <c r="V9" s="17"/>
      <c r="W9" s="17"/>
      <c r="X9" s="18"/>
    </row>
    <row r="10" spans="1:24" ht="15" customHeight="1" x14ac:dyDescent="0.25">
      <c r="A10" s="8"/>
      <c r="B10" s="8"/>
      <c r="C10" s="19" t="s">
        <v>2</v>
      </c>
      <c r="D10" s="19"/>
      <c r="E10" s="19"/>
      <c r="F10" s="8" t="s">
        <v>1</v>
      </c>
      <c r="G10" s="8" t="s">
        <v>8</v>
      </c>
      <c r="H10" s="8" t="s">
        <v>9</v>
      </c>
      <c r="I10" s="8" t="s">
        <v>3</v>
      </c>
      <c r="J10" s="11" t="s">
        <v>18</v>
      </c>
      <c r="K10" s="14" t="s">
        <v>19</v>
      </c>
      <c r="L10" s="20" t="s">
        <v>27</v>
      </c>
      <c r="M10" s="21"/>
      <c r="Q10" s="16" t="s">
        <v>22</v>
      </c>
      <c r="R10" s="17"/>
      <c r="S10" s="17"/>
      <c r="T10" s="17"/>
      <c r="U10" s="17"/>
      <c r="V10" s="17"/>
      <c r="W10" s="17"/>
      <c r="X10" s="18"/>
    </row>
    <row r="11" spans="1:24" ht="15" customHeight="1" x14ac:dyDescent="0.25">
      <c r="A11" s="3" t="s">
        <v>10</v>
      </c>
      <c r="B11" s="3" t="s">
        <v>4</v>
      </c>
      <c r="C11" s="4"/>
      <c r="D11" s="4"/>
      <c r="E11" s="4"/>
      <c r="F11" s="5" t="e">
        <f>AVERAGE(C11:E11)</f>
        <v>#DIV/0!</v>
      </c>
      <c r="G11" s="7" t="e">
        <f>F11-$E$7</f>
        <v>#DIV/0!</v>
      </c>
      <c r="H11" s="7">
        <v>5.17</v>
      </c>
      <c r="I11" s="4"/>
      <c r="J11" s="13" t="s">
        <v>12</v>
      </c>
      <c r="K11" s="13" t="s">
        <v>12</v>
      </c>
      <c r="L11" s="26" t="e">
        <f>G11/$F$6*H11*I11</f>
        <v>#DIV/0!</v>
      </c>
      <c r="M11" s="28"/>
      <c r="Q11" s="16" t="s">
        <v>16</v>
      </c>
      <c r="R11" s="17"/>
      <c r="S11" s="17"/>
      <c r="T11" s="17"/>
      <c r="U11" s="17"/>
      <c r="V11" s="17"/>
      <c r="W11" s="17"/>
      <c r="X11" s="18"/>
    </row>
    <row r="12" spans="1:24" ht="15" customHeight="1" x14ac:dyDescent="0.25">
      <c r="A12" s="3" t="s">
        <v>11</v>
      </c>
      <c r="B12" s="3" t="s">
        <v>4</v>
      </c>
      <c r="C12" s="4"/>
      <c r="D12" s="4"/>
      <c r="E12" s="4"/>
      <c r="F12" s="9" t="e">
        <f>AVERAGE(C12:E12)</f>
        <v>#DIV/0!</v>
      </c>
      <c r="G12" s="7" t="e">
        <f>F12-$E$7</f>
        <v>#DIV/0!</v>
      </c>
      <c r="H12" s="7">
        <v>5.17</v>
      </c>
      <c r="I12" s="4"/>
      <c r="J12" s="4"/>
      <c r="K12" s="15"/>
      <c r="L12" s="26" t="e">
        <f>G12/$F$6*H12*I12/(J12/K12)</f>
        <v>#DIV/0!</v>
      </c>
      <c r="M12" s="28"/>
      <c r="Q12" s="16" t="s">
        <v>23</v>
      </c>
      <c r="R12" s="17"/>
      <c r="S12" s="17"/>
      <c r="T12" s="17"/>
      <c r="U12" s="17"/>
      <c r="V12" s="17"/>
      <c r="W12" s="17"/>
      <c r="X12" s="18"/>
    </row>
    <row r="13" spans="1:24" ht="15" customHeight="1" x14ac:dyDescent="0.25">
      <c r="Q13" s="16" t="s">
        <v>24</v>
      </c>
      <c r="R13" s="17"/>
      <c r="S13" s="17"/>
      <c r="T13" s="17"/>
      <c r="U13" s="17"/>
      <c r="V13" s="17"/>
      <c r="W13" s="17"/>
      <c r="X13" s="18"/>
    </row>
    <row r="14" spans="1:24" ht="15" customHeight="1" x14ac:dyDescent="0.25"/>
    <row r="18" spans="25:25" x14ac:dyDescent="0.25">
      <c r="Y18" s="6"/>
    </row>
    <row r="19" spans="25:25" x14ac:dyDescent="0.25">
      <c r="Y19" s="6"/>
    </row>
  </sheetData>
  <mergeCells count="19">
    <mergeCell ref="Q6:X6"/>
    <mergeCell ref="L11:M11"/>
    <mergeCell ref="Q9:X9"/>
    <mergeCell ref="Q13:X13"/>
    <mergeCell ref="C10:E10"/>
    <mergeCell ref="L10:M10"/>
    <mergeCell ref="Q2:X2"/>
    <mergeCell ref="Q3:X3"/>
    <mergeCell ref="Q4:X4"/>
    <mergeCell ref="A1:I3"/>
    <mergeCell ref="B5:D5"/>
    <mergeCell ref="F6:F7"/>
    <mergeCell ref="Q7:X7"/>
    <mergeCell ref="Q8:X8"/>
    <mergeCell ref="L12:M12"/>
    <mergeCell ref="Q10:X10"/>
    <mergeCell ref="Q11:X11"/>
    <mergeCell ref="Q12:X12"/>
    <mergeCell ref="Q5:X5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2024-02-21T05:36:13Z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