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说明书计算模板\中文计算\有标曲\"/>
    </mc:Choice>
  </mc:AlternateContent>
  <bookViews>
    <workbookView xWindow="0" yWindow="0" windowWidth="12750" windowHeight="700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23" i="1"/>
  <c r="F24" i="1" l="1"/>
  <c r="F23" i="1" l="1"/>
  <c r="D15" i="1" l="1"/>
  <c r="D14" i="1"/>
  <c r="D13" i="1"/>
  <c r="D12" i="1"/>
  <c r="D11" i="1"/>
  <c r="D10" i="1"/>
  <c r="D9" i="1"/>
  <c r="D8" i="1"/>
  <c r="G24" i="1" s="1"/>
  <c r="G23" i="1" l="1"/>
  <c r="E8" i="1"/>
  <c r="C20" i="1" s="1"/>
  <c r="E10" i="1"/>
  <c r="E12" i="1"/>
  <c r="E14" i="1"/>
  <c r="E9" i="1"/>
  <c r="E11" i="1"/>
  <c r="E13" i="1"/>
  <c r="E15" i="1"/>
  <c r="E20" i="1"/>
</calcChain>
</file>

<file path=xl/sharedStrings.xml><?xml version="1.0" encoding="utf-8"?>
<sst xmlns="http://schemas.openxmlformats.org/spreadsheetml/2006/main" count="33" uniqueCount="32">
  <si>
    <t>Calculation</t>
  </si>
  <si>
    <t>标曲数据处理</t>
  </si>
  <si>
    <r>
      <rPr>
        <sz val="11"/>
        <color theme="1"/>
        <rFont val="Times New Roman"/>
        <family val="1"/>
      </rPr>
      <t xml:space="preserve">OD </t>
    </r>
    <r>
      <rPr>
        <sz val="11"/>
        <color theme="1"/>
        <rFont val="宋体"/>
        <family val="3"/>
        <charset val="134"/>
      </rPr>
      <t>值</t>
    </r>
  </si>
  <si>
    <r>
      <rPr>
        <sz val="11"/>
        <color theme="1"/>
        <rFont val="宋体"/>
        <family val="3"/>
        <charset val="134"/>
      </rPr>
      <t>平均</t>
    </r>
    <r>
      <rPr>
        <sz val="11"/>
        <color theme="1"/>
        <rFont val="Times New Roman"/>
        <family val="1"/>
      </rPr>
      <t>OD</t>
    </r>
    <r>
      <rPr>
        <sz val="11"/>
        <color theme="1"/>
        <rFont val="宋体"/>
        <family val="3"/>
        <charset val="134"/>
      </rPr>
      <t>值</t>
    </r>
  </si>
  <si>
    <r>
      <rPr>
        <sz val="11"/>
        <color theme="1"/>
        <rFont val="宋体"/>
        <family val="3"/>
        <charset val="134"/>
      </rPr>
      <t>绝对</t>
    </r>
    <r>
      <rPr>
        <sz val="11"/>
        <color theme="1"/>
        <rFont val="Times New Roman"/>
        <family val="1"/>
      </rPr>
      <t>OD</t>
    </r>
    <r>
      <rPr>
        <sz val="11"/>
        <color theme="1"/>
        <rFont val="宋体"/>
        <family val="3"/>
        <charset val="134"/>
      </rPr>
      <t>值</t>
    </r>
  </si>
  <si>
    <r>
      <rPr>
        <sz val="11"/>
        <color theme="1"/>
        <rFont val="宋体"/>
        <family val="3"/>
        <charset val="134"/>
      </rPr>
      <t>以标准品浓度为</t>
    </r>
    <r>
      <rPr>
        <sz val="11"/>
        <color theme="1"/>
        <rFont val="Times New Roman"/>
        <family val="1"/>
      </rPr>
      <t>x</t>
    </r>
    <r>
      <rPr>
        <sz val="11"/>
        <color theme="1"/>
        <rFont val="宋体"/>
        <family val="3"/>
        <charset val="134"/>
      </rPr>
      <t>轴，以绝对</t>
    </r>
    <r>
      <rPr>
        <sz val="11"/>
        <color theme="1"/>
        <rFont val="Times New Roman"/>
        <family val="1"/>
      </rPr>
      <t>OD</t>
    </r>
    <r>
      <rPr>
        <sz val="11"/>
        <color theme="1"/>
        <rFont val="宋体"/>
        <family val="3"/>
        <charset val="134"/>
      </rPr>
      <t>值为</t>
    </r>
    <r>
      <rPr>
        <sz val="11"/>
        <color theme="1"/>
        <rFont val="Times New Roman"/>
        <family val="1"/>
      </rPr>
      <t>y</t>
    </r>
    <r>
      <rPr>
        <sz val="11"/>
        <color theme="1"/>
        <rFont val="宋体"/>
        <family val="3"/>
        <charset val="134"/>
      </rPr>
      <t>轴，绘制标曲图；所得标曲图为</t>
    </r>
    <r>
      <rPr>
        <sz val="11"/>
        <color theme="1"/>
        <rFont val="Times New Roman"/>
        <family val="1"/>
      </rPr>
      <t xml:space="preserve"> y=ax+b</t>
    </r>
  </si>
  <si>
    <t>a:</t>
  </si>
  <si>
    <t>b:</t>
  </si>
  <si>
    <r>
      <rPr>
        <sz val="11"/>
        <color theme="1"/>
        <rFont val="宋体"/>
        <family val="3"/>
        <charset val="134"/>
      </rPr>
      <t>注解</t>
    </r>
    <r>
      <rPr>
        <sz val="11"/>
        <color theme="1"/>
        <rFont val="Times New Roman"/>
        <family val="1"/>
      </rPr>
      <t>:</t>
    </r>
    <phoneticPr fontId="5" type="noConversion"/>
  </si>
  <si>
    <t>测定</t>
    <phoneticPr fontId="5" type="noConversion"/>
  </si>
  <si>
    <t>液体</t>
    <phoneticPr fontId="5" type="noConversion"/>
  </si>
  <si>
    <t>f</t>
    <phoneticPr fontId="5" type="noConversion"/>
  </si>
  <si>
    <t>Cpr</t>
    <phoneticPr fontId="5" type="noConversion"/>
  </si>
  <si>
    <t>/</t>
    <phoneticPr fontId="5" type="noConversion"/>
  </si>
  <si>
    <r>
      <t>OD</t>
    </r>
    <r>
      <rPr>
        <sz val="11"/>
        <color theme="1"/>
        <rFont val="宋体"/>
        <family val="3"/>
        <charset val="134"/>
      </rPr>
      <t>值</t>
    </r>
    <phoneticPr fontId="5" type="noConversion"/>
  </si>
  <si>
    <r>
      <rPr>
        <sz val="11"/>
        <color theme="1"/>
        <rFont val="宋体"/>
        <family val="3"/>
        <charset val="134"/>
      </rPr>
      <t>平均</t>
    </r>
    <r>
      <rPr>
        <sz val="11"/>
        <color theme="1"/>
        <rFont val="Times New Roman"/>
        <family val="1"/>
      </rPr>
      <t>OD</t>
    </r>
    <r>
      <rPr>
        <sz val="11"/>
        <color theme="1"/>
        <rFont val="宋体"/>
        <family val="3"/>
        <charset val="134"/>
      </rPr>
      <t>值</t>
    </r>
    <phoneticPr fontId="5" type="noConversion"/>
  </si>
  <si>
    <t>y：标准品OD值-空白OD值(标准品浓度为0时的OD值)</t>
    <phoneticPr fontId="5" type="noConversion"/>
  </si>
  <si>
    <t>x：吸光度对应的浓度</t>
    <phoneticPr fontId="5" type="noConversion"/>
  </si>
  <si>
    <r>
      <t>a</t>
    </r>
    <r>
      <rPr>
        <sz val="11"/>
        <color theme="1"/>
        <rFont val="宋体"/>
        <family val="3"/>
        <charset val="134"/>
      </rPr>
      <t>：标曲斜率</t>
    </r>
    <phoneticPr fontId="5" type="noConversion"/>
  </si>
  <si>
    <r>
      <t>b</t>
    </r>
    <r>
      <rPr>
        <sz val="11"/>
        <color theme="1"/>
        <rFont val="宋体"/>
        <family val="3"/>
        <charset val="134"/>
      </rPr>
      <t>：标曲截距</t>
    </r>
    <phoneticPr fontId="5" type="noConversion"/>
  </si>
  <si>
    <r>
      <t>f</t>
    </r>
    <r>
      <rPr>
        <sz val="11"/>
        <color theme="1"/>
        <rFont val="宋体"/>
        <family val="3"/>
        <charset val="134"/>
      </rPr>
      <t>：样本加入检测体系前的稀释倍数</t>
    </r>
    <phoneticPr fontId="5" type="noConversion"/>
  </si>
  <si>
    <t>E-BC-K135-M</t>
    <phoneticPr fontId="5" type="noConversion"/>
  </si>
  <si>
    <r>
      <t>标准品浓度</t>
    </r>
    <r>
      <rPr>
        <sz val="11"/>
        <color theme="1"/>
        <rFont val="Times New Roman"/>
        <family val="1"/>
      </rPr>
      <t xml:space="preserve">  (μmol/L)</t>
    </r>
    <phoneticPr fontId="5" type="noConversion"/>
  </si>
  <si>
    <t>组织、细胞</t>
    <phoneticPr fontId="5" type="noConversion"/>
  </si>
  <si>
    <t>ΔA530</t>
    <phoneticPr fontId="5" type="noConversion"/>
  </si>
  <si>
    <r>
      <t>NO</t>
    </r>
    <r>
      <rPr>
        <sz val="11"/>
        <color theme="1"/>
        <rFont val="宋体"/>
        <family val="3"/>
        <charset val="134"/>
      </rPr>
      <t>含量</t>
    </r>
    <r>
      <rPr>
        <sz val="11"/>
        <color theme="1"/>
        <rFont val="Times New Roman"/>
        <family val="1"/>
      </rPr>
      <t>(μmol/L or μmol/gprot)</t>
    </r>
    <phoneticPr fontId="5" type="noConversion"/>
  </si>
  <si>
    <t>血清(浆)、细胞上清等液体样本中NO含量计算公式：</t>
    <phoneticPr fontId="5" type="noConversion"/>
  </si>
  <si>
    <r>
      <t>NO</t>
    </r>
    <r>
      <rPr>
        <sz val="11"/>
        <color theme="1"/>
        <rFont val="宋体"/>
        <family val="3"/>
        <charset val="134"/>
      </rPr>
      <t>含量</t>
    </r>
    <r>
      <rPr>
        <sz val="11"/>
        <color theme="1"/>
        <rFont val="Times New Roman"/>
        <family val="1"/>
      </rPr>
      <t>(μmol/L) = (∆A530 - b) ÷ a × f</t>
    </r>
    <phoneticPr fontId="5" type="noConversion"/>
  </si>
  <si>
    <t>组织与细胞样本中NO含量的计算：</t>
    <phoneticPr fontId="5" type="noConversion"/>
  </si>
  <si>
    <r>
      <t>NO</t>
    </r>
    <r>
      <rPr>
        <sz val="11"/>
        <color theme="1"/>
        <rFont val="宋体"/>
        <family val="3"/>
        <charset val="134"/>
      </rPr>
      <t>含量</t>
    </r>
    <r>
      <rPr>
        <sz val="11"/>
        <color theme="1"/>
        <rFont val="Times New Roman"/>
        <family val="1"/>
      </rPr>
      <t>(μmol/gprot) = (∆A530 - b) ÷ a × f ÷ Cpr</t>
    </r>
    <phoneticPr fontId="5" type="noConversion"/>
  </si>
  <si>
    <r>
      <t>∆A530</t>
    </r>
    <r>
      <rPr>
        <sz val="11"/>
        <color theme="1"/>
        <rFont val="宋体"/>
        <family val="3"/>
        <charset val="134"/>
      </rPr>
      <t>：测定孔</t>
    </r>
    <r>
      <rPr>
        <sz val="11"/>
        <color theme="1"/>
        <rFont val="Times New Roman"/>
        <family val="1"/>
      </rPr>
      <t>OD</t>
    </r>
    <r>
      <rPr>
        <sz val="11"/>
        <color theme="1"/>
        <rFont val="宋体"/>
        <family val="3"/>
        <charset val="134"/>
      </rPr>
      <t>值</t>
    </r>
    <r>
      <rPr>
        <sz val="11"/>
        <color theme="1"/>
        <rFont val="Times New Roman"/>
        <family val="1"/>
      </rPr>
      <t>-</t>
    </r>
    <r>
      <rPr>
        <sz val="11"/>
        <color theme="1"/>
        <rFont val="宋体"/>
        <family val="3"/>
        <charset val="134"/>
      </rPr>
      <t>空白孔</t>
    </r>
    <r>
      <rPr>
        <sz val="11"/>
        <color theme="1"/>
        <rFont val="Times New Roman"/>
        <family val="1"/>
      </rPr>
      <t>OD</t>
    </r>
    <r>
      <rPr>
        <sz val="11"/>
        <color theme="1"/>
        <rFont val="宋体"/>
        <family val="3"/>
        <charset val="134"/>
      </rPr>
      <t>值</t>
    </r>
    <r>
      <rPr>
        <sz val="11"/>
        <color theme="1"/>
        <rFont val="Times New Roman"/>
        <family val="1"/>
      </rPr>
      <t xml:space="preserve"> </t>
    </r>
    <phoneticPr fontId="5" type="noConversion"/>
  </si>
  <si>
    <r>
      <t>Cpr</t>
    </r>
    <r>
      <rPr>
        <sz val="11"/>
        <color theme="1"/>
        <rFont val="宋体"/>
        <family val="3"/>
        <charset val="134"/>
      </rPr>
      <t>：加入检测体系前样本的蛋白浓度</t>
    </r>
    <r>
      <rPr>
        <sz val="11"/>
        <color theme="1"/>
        <rFont val="Times New Roman"/>
        <family val="1"/>
      </rPr>
      <t>(gprot/L)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</si>
</sst>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8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宋体"/>
      <family val="3"/>
      <charset val="134"/>
    </font>
    <font>
      <b/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176" fontId="1" fillId="0" borderId="4" xfId="0" applyNumberFormat="1" applyFont="1" applyFill="1" applyBorder="1" applyAlignment="1">
      <alignment horizontal="left" vertical="center"/>
    </xf>
    <xf numFmtId="176" fontId="1" fillId="0" borderId="3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800" b="0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Standard Curve</a:t>
            </a:r>
            <a:endParaRPr lang="zh-CN" altLang="zh-CN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2914528160238"/>
                  <c:y val="-0.7448346268601190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zh-CN"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Sheet1!$A$8:$A$15</c:f>
              <c:numCache>
                <c:formatCode>General</c:formatCode>
                <c:ptCount val="8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20</c:v>
                </c:pt>
                <c:pt idx="4">
                  <c:v>24</c:v>
                </c:pt>
                <c:pt idx="5">
                  <c:v>28</c:v>
                </c:pt>
                <c:pt idx="6">
                  <c:v>32</c:v>
                </c:pt>
                <c:pt idx="7">
                  <c:v>40</c:v>
                </c:pt>
              </c:numCache>
            </c:numRef>
          </c:xVal>
          <c:yVal>
            <c:numRef>
              <c:f>Sheet1!$E$8:$E$15</c:f>
              <c:numCache>
                <c:formatCode>0.000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786048"/>
        <c:axId val="194890992"/>
      </c:scatterChart>
      <c:valAx>
        <c:axId val="194786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4890992"/>
        <c:crosses val="autoZero"/>
        <c:crossBetween val="midCat"/>
      </c:valAx>
      <c:valAx>
        <c:axId val="19489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4786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371476</xdr:colOff>
      <xdr:row>4</xdr:row>
      <xdr:rowOff>42863</xdr:rowOff>
    </xdr:from>
    <xdr:to>
      <xdr:col>10</xdr:col>
      <xdr:colOff>142876</xdr:colOff>
      <xdr:row>19</xdr:row>
      <xdr:rowOff>57149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topLeftCell="K1" workbookViewId="0">
      <selection activeCell="O16" sqref="O16"/>
    </sheetView>
  </sheetViews>
  <sheetFormatPr defaultColWidth="9" defaultRowHeight="15" x14ac:dyDescent="0.25"/>
  <cols>
    <col min="1" max="1" width="10.625" style="2" customWidth="1"/>
    <col min="2" max="2" width="10.25" style="2" customWidth="1"/>
    <col min="3" max="3" width="8.625" style="2" customWidth="1"/>
    <col min="4" max="7" width="9" style="2"/>
    <col min="8" max="9" width="7.625" style="2" customWidth="1"/>
    <col min="10" max="10" width="18.5" style="2" customWidth="1"/>
    <col min="11" max="11" width="9" style="2"/>
    <col min="12" max="12" width="10.25" style="2" customWidth="1"/>
    <col min="13" max="19" width="10.625" style="2" customWidth="1"/>
    <col min="20" max="20" width="11.625" style="2" customWidth="1"/>
    <col min="21" max="16384" width="9" style="2"/>
  </cols>
  <sheetData>
    <row r="1" spans="1:20" ht="15.75" x14ac:dyDescent="0.25">
      <c r="A1" s="47" t="s">
        <v>21</v>
      </c>
      <c r="B1" s="47"/>
      <c r="C1" s="47"/>
      <c r="D1" s="47"/>
      <c r="E1" s="47"/>
      <c r="F1" s="47"/>
      <c r="G1" s="47"/>
      <c r="H1" s="24"/>
      <c r="I1" s="28"/>
      <c r="J1" s="3"/>
      <c r="K1" s="3"/>
    </row>
    <row r="2" spans="1:20" ht="15.75" x14ac:dyDescent="0.25">
      <c r="A2" s="47"/>
      <c r="B2" s="47"/>
      <c r="C2" s="47"/>
      <c r="D2" s="47"/>
      <c r="E2" s="47"/>
      <c r="F2" s="47"/>
      <c r="G2" s="47"/>
      <c r="H2" s="24"/>
      <c r="I2" s="28"/>
      <c r="J2" s="3"/>
      <c r="K2" s="3"/>
      <c r="M2" s="31" t="s">
        <v>0</v>
      </c>
      <c r="N2" s="32"/>
      <c r="O2" s="32"/>
      <c r="P2" s="32"/>
      <c r="Q2" s="32"/>
      <c r="R2" s="32"/>
      <c r="S2" s="32"/>
      <c r="T2" s="32"/>
    </row>
    <row r="3" spans="1:20" ht="15.75" x14ac:dyDescent="0.25">
      <c r="A3" s="47"/>
      <c r="B3" s="47"/>
      <c r="C3" s="47"/>
      <c r="D3" s="47"/>
      <c r="E3" s="47"/>
      <c r="F3" s="47"/>
      <c r="G3" s="47"/>
      <c r="H3" s="24"/>
      <c r="I3" s="28"/>
      <c r="J3" s="3"/>
      <c r="K3" s="3"/>
      <c r="M3" s="33" t="s">
        <v>26</v>
      </c>
      <c r="N3" s="34"/>
      <c r="O3" s="34"/>
      <c r="P3" s="34"/>
      <c r="Q3" s="34"/>
      <c r="R3" s="34"/>
      <c r="S3" s="34"/>
      <c r="T3" s="34"/>
    </row>
    <row r="4" spans="1:20" x14ac:dyDescent="0.25">
      <c r="M4" s="35" t="s">
        <v>27</v>
      </c>
      <c r="N4" s="36"/>
      <c r="O4" s="36"/>
      <c r="P4" s="36"/>
      <c r="Q4" s="36"/>
      <c r="R4" s="36"/>
      <c r="S4" s="36"/>
      <c r="T4" s="37"/>
    </row>
    <row r="5" spans="1:20" ht="15" customHeight="1" x14ac:dyDescent="0.25">
      <c r="A5" s="38" t="s">
        <v>1</v>
      </c>
      <c r="B5" s="38"/>
      <c r="C5" s="38"/>
      <c r="D5" s="38"/>
      <c r="E5" s="38"/>
      <c r="M5" s="33" t="s">
        <v>28</v>
      </c>
      <c r="N5" s="34"/>
      <c r="O5" s="34"/>
      <c r="P5" s="34"/>
      <c r="Q5" s="34"/>
      <c r="R5" s="34"/>
      <c r="S5" s="34"/>
      <c r="T5" s="34"/>
    </row>
    <row r="6" spans="1:20" ht="14.25" customHeight="1" x14ac:dyDescent="0.25">
      <c r="A6" s="48" t="s">
        <v>22</v>
      </c>
      <c r="B6" s="45" t="s">
        <v>2</v>
      </c>
      <c r="C6" s="45"/>
      <c r="D6" s="49" t="s">
        <v>3</v>
      </c>
      <c r="E6" s="49" t="s">
        <v>4</v>
      </c>
      <c r="M6" s="35" t="s">
        <v>29</v>
      </c>
      <c r="N6" s="36"/>
      <c r="O6" s="36"/>
      <c r="P6" s="36"/>
      <c r="Q6" s="36"/>
      <c r="R6" s="36"/>
      <c r="S6" s="36"/>
      <c r="T6" s="37"/>
    </row>
    <row r="7" spans="1:20" ht="15" customHeight="1" x14ac:dyDescent="0.25">
      <c r="A7" s="46"/>
      <c r="B7" s="46"/>
      <c r="C7" s="46"/>
      <c r="D7" s="46"/>
      <c r="E7" s="46"/>
      <c r="M7" s="39" t="s">
        <v>8</v>
      </c>
      <c r="N7" s="40"/>
      <c r="O7" s="40"/>
      <c r="P7" s="40"/>
      <c r="Q7" s="40"/>
      <c r="R7" s="40"/>
      <c r="S7" s="40"/>
      <c r="T7" s="41"/>
    </row>
    <row r="8" spans="1:20" ht="15" customHeight="1" x14ac:dyDescent="0.25">
      <c r="A8" s="4">
        <v>0</v>
      </c>
      <c r="B8" s="5"/>
      <c r="C8" s="5"/>
      <c r="D8" s="6" t="e">
        <f>AVERAGE(B8:C8)</f>
        <v>#DIV/0!</v>
      </c>
      <c r="E8" s="7" t="e">
        <f>D8-$D$8</f>
        <v>#DIV/0!</v>
      </c>
      <c r="M8" s="42" t="s">
        <v>16</v>
      </c>
      <c r="N8" s="40"/>
      <c r="O8" s="40"/>
      <c r="P8" s="40"/>
      <c r="Q8" s="40"/>
      <c r="R8" s="40"/>
      <c r="S8" s="40"/>
      <c r="T8" s="41"/>
    </row>
    <row r="9" spans="1:20" ht="15" customHeight="1" x14ac:dyDescent="0.25">
      <c r="A9" s="4">
        <v>8</v>
      </c>
      <c r="B9" s="5"/>
      <c r="C9" s="5"/>
      <c r="D9" s="6" t="e">
        <f t="shared" ref="D9:D15" si="0">AVERAGE(B9:C9)</f>
        <v>#DIV/0!</v>
      </c>
      <c r="E9" s="7" t="e">
        <f t="shared" ref="E9:E15" si="1">D9-$D$8</f>
        <v>#DIV/0!</v>
      </c>
      <c r="M9" s="42" t="s">
        <v>17</v>
      </c>
      <c r="N9" s="40"/>
      <c r="O9" s="40"/>
      <c r="P9" s="40"/>
      <c r="Q9" s="40"/>
      <c r="R9" s="40"/>
      <c r="S9" s="40"/>
      <c r="T9" s="41"/>
    </row>
    <row r="10" spans="1:20" ht="15" customHeight="1" x14ac:dyDescent="0.25">
      <c r="A10" s="4">
        <v>16</v>
      </c>
      <c r="B10" s="5"/>
      <c r="C10" s="5"/>
      <c r="D10" s="6" t="e">
        <f t="shared" si="0"/>
        <v>#DIV/0!</v>
      </c>
      <c r="E10" s="7" t="e">
        <f t="shared" si="1"/>
        <v>#DIV/0!</v>
      </c>
      <c r="M10" s="39" t="s">
        <v>18</v>
      </c>
      <c r="N10" s="40"/>
      <c r="O10" s="40"/>
      <c r="P10" s="40"/>
      <c r="Q10" s="40"/>
      <c r="R10" s="40"/>
      <c r="S10" s="40"/>
      <c r="T10" s="41"/>
    </row>
    <row r="11" spans="1:20" ht="15" customHeight="1" x14ac:dyDescent="0.25">
      <c r="A11" s="4">
        <v>20</v>
      </c>
      <c r="B11" s="5"/>
      <c r="C11" s="5"/>
      <c r="D11" s="6" t="e">
        <f t="shared" si="0"/>
        <v>#DIV/0!</v>
      </c>
      <c r="E11" s="7" t="e">
        <f t="shared" si="1"/>
        <v>#DIV/0!</v>
      </c>
      <c r="M11" s="39" t="s">
        <v>19</v>
      </c>
      <c r="N11" s="40"/>
      <c r="O11" s="40"/>
      <c r="P11" s="40"/>
      <c r="Q11" s="40"/>
      <c r="R11" s="40"/>
      <c r="S11" s="40"/>
      <c r="T11" s="41"/>
    </row>
    <row r="12" spans="1:20" ht="15" customHeight="1" x14ac:dyDescent="0.25">
      <c r="A12" s="4">
        <v>24</v>
      </c>
      <c r="B12" s="5"/>
      <c r="C12" s="5"/>
      <c r="D12" s="6" t="e">
        <f t="shared" si="0"/>
        <v>#DIV/0!</v>
      </c>
      <c r="E12" s="7" t="e">
        <f t="shared" si="1"/>
        <v>#DIV/0!</v>
      </c>
      <c r="M12" s="39" t="s">
        <v>30</v>
      </c>
      <c r="N12" s="40"/>
      <c r="O12" s="40"/>
      <c r="P12" s="40"/>
      <c r="Q12" s="40"/>
      <c r="R12" s="40"/>
      <c r="S12" s="40"/>
      <c r="T12" s="41"/>
    </row>
    <row r="13" spans="1:20" ht="15" customHeight="1" x14ac:dyDescent="0.25">
      <c r="A13" s="4">
        <v>28</v>
      </c>
      <c r="B13" s="5"/>
      <c r="C13" s="5"/>
      <c r="D13" s="6" t="e">
        <f t="shared" si="0"/>
        <v>#DIV/0!</v>
      </c>
      <c r="E13" s="7" t="e">
        <f t="shared" si="1"/>
        <v>#DIV/0!</v>
      </c>
      <c r="M13" s="39" t="s">
        <v>20</v>
      </c>
      <c r="N13" s="40"/>
      <c r="O13" s="40"/>
      <c r="P13" s="40"/>
      <c r="Q13" s="40"/>
      <c r="R13" s="40"/>
      <c r="S13" s="40"/>
      <c r="T13" s="41"/>
    </row>
    <row r="14" spans="1:20" ht="15" customHeight="1" x14ac:dyDescent="0.25">
      <c r="A14" s="4">
        <v>32</v>
      </c>
      <c r="B14" s="5"/>
      <c r="C14" s="5"/>
      <c r="D14" s="6" t="e">
        <f t="shared" si="0"/>
        <v>#DIV/0!</v>
      </c>
      <c r="E14" s="7" t="e">
        <f t="shared" si="1"/>
        <v>#DIV/0!</v>
      </c>
      <c r="M14" s="39" t="s">
        <v>31</v>
      </c>
      <c r="N14" s="40"/>
      <c r="O14" s="40"/>
      <c r="P14" s="40"/>
      <c r="Q14" s="40"/>
      <c r="R14" s="40"/>
      <c r="S14" s="40"/>
      <c r="T14" s="41"/>
    </row>
    <row r="15" spans="1:20" ht="15" customHeight="1" x14ac:dyDescent="0.25">
      <c r="A15" s="4">
        <v>40</v>
      </c>
      <c r="B15" s="5"/>
      <c r="C15" s="5"/>
      <c r="D15" s="6" t="e">
        <f t="shared" si="0"/>
        <v>#DIV/0!</v>
      </c>
      <c r="E15" s="7" t="e">
        <f t="shared" si="1"/>
        <v>#DIV/0!</v>
      </c>
    </row>
    <row r="16" spans="1:20" ht="15" customHeight="1" x14ac:dyDescent="0.25">
      <c r="A16" s="44" t="s">
        <v>5</v>
      </c>
      <c r="B16" s="44"/>
      <c r="C16" s="44"/>
      <c r="D16" s="44"/>
      <c r="E16" s="44"/>
    </row>
    <row r="17" spans="1:21" x14ac:dyDescent="0.25">
      <c r="A17" s="44"/>
      <c r="B17" s="44"/>
      <c r="C17" s="44"/>
      <c r="D17" s="44"/>
      <c r="E17" s="44"/>
    </row>
    <row r="18" spans="1:21" x14ac:dyDescent="0.25">
      <c r="A18" s="44"/>
      <c r="B18" s="44"/>
      <c r="C18" s="44"/>
      <c r="D18" s="44"/>
      <c r="E18" s="44"/>
    </row>
    <row r="19" spans="1:21" x14ac:dyDescent="0.25">
      <c r="A19" s="44"/>
      <c r="B19" s="44"/>
      <c r="C19" s="44"/>
      <c r="D19" s="44"/>
      <c r="E19" s="44"/>
    </row>
    <row r="20" spans="1:21" x14ac:dyDescent="0.25">
      <c r="A20" s="8"/>
      <c r="B20" s="9" t="s">
        <v>6</v>
      </c>
      <c r="C20" s="10" t="e">
        <f>SLOPE(E8:E15,A8:A15)</f>
        <v>#DIV/0!</v>
      </c>
      <c r="D20" s="11" t="s">
        <v>7</v>
      </c>
      <c r="E20" s="12" t="e">
        <f>INTERCEPT(E8:E15,A8:A15)</f>
        <v>#DIV/0!</v>
      </c>
      <c r="U20" s="18"/>
    </row>
    <row r="21" spans="1:21" x14ac:dyDescent="0.25">
      <c r="U21" s="18"/>
    </row>
    <row r="22" spans="1:21" s="1" customFormat="1" ht="28.5" customHeight="1" x14ac:dyDescent="0.15">
      <c r="A22" s="19"/>
      <c r="B22" s="25"/>
      <c r="C22" s="43" t="s">
        <v>14</v>
      </c>
      <c r="D22" s="43"/>
      <c r="E22" s="43"/>
      <c r="F22" s="30" t="s">
        <v>15</v>
      </c>
      <c r="G22" s="30" t="s">
        <v>24</v>
      </c>
      <c r="H22" s="30" t="s">
        <v>11</v>
      </c>
      <c r="I22" s="29" t="s">
        <v>12</v>
      </c>
      <c r="J22" s="16" t="s">
        <v>25</v>
      </c>
      <c r="K22" s="17"/>
      <c r="L22" s="17"/>
    </row>
    <row r="23" spans="1:21" s="1" customFormat="1" x14ac:dyDescent="0.15">
      <c r="A23" s="20" t="s">
        <v>10</v>
      </c>
      <c r="B23" s="13" t="s">
        <v>9</v>
      </c>
      <c r="C23" s="14"/>
      <c r="D23" s="14"/>
      <c r="E23" s="14"/>
      <c r="F23" s="15" t="e">
        <f>AVERAGE(C23:E23)</f>
        <v>#DIV/0!</v>
      </c>
      <c r="G23" s="21" t="e">
        <f>F23-$D$8</f>
        <v>#DIV/0!</v>
      </c>
      <c r="H23" s="22"/>
      <c r="I23" s="27" t="s">
        <v>13</v>
      </c>
      <c r="J23" s="23" t="e">
        <f>(G23-$E$20)/$C$20*H23</f>
        <v>#DIV/0!</v>
      </c>
    </row>
    <row r="24" spans="1:21" x14ac:dyDescent="0.25">
      <c r="A24" s="13" t="s">
        <v>23</v>
      </c>
      <c r="B24" s="13" t="s">
        <v>9</v>
      </c>
      <c r="C24" s="14"/>
      <c r="D24" s="14"/>
      <c r="E24" s="14"/>
      <c r="F24" s="15" t="e">
        <f t="shared" ref="F24" si="2">AVERAGE(C24:E24)</f>
        <v>#DIV/0!</v>
      </c>
      <c r="G24" s="26" t="e">
        <f>F24-$D$8</f>
        <v>#DIV/0!</v>
      </c>
      <c r="H24" s="14"/>
      <c r="I24" s="14"/>
      <c r="J24" s="15" t="e">
        <f>(G24-$E$20)/$C$20*H24/I24</f>
        <v>#DIV/0!</v>
      </c>
    </row>
  </sheetData>
  <mergeCells count="21">
    <mergeCell ref="B6:C7"/>
    <mergeCell ref="A1:G3"/>
    <mergeCell ref="A6:A7"/>
    <mergeCell ref="D6:D7"/>
    <mergeCell ref="E6:E7"/>
    <mergeCell ref="M11:T11"/>
    <mergeCell ref="M12:T12"/>
    <mergeCell ref="M13:T13"/>
    <mergeCell ref="C22:E22"/>
    <mergeCell ref="A16:E19"/>
    <mergeCell ref="M14:T14"/>
    <mergeCell ref="M6:T6"/>
    <mergeCell ref="M7:T7"/>
    <mergeCell ref="M8:T8"/>
    <mergeCell ref="M9:T9"/>
    <mergeCell ref="M10:T10"/>
    <mergeCell ref="M2:T2"/>
    <mergeCell ref="M3:T3"/>
    <mergeCell ref="M4:T4"/>
    <mergeCell ref="A5:E5"/>
    <mergeCell ref="M5:T5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刘静芝</cp:lastModifiedBy>
  <dcterms:created xsi:type="dcterms:W3CDTF">2006-09-16T00:00:00Z</dcterms:created>
  <dcterms:modified xsi:type="dcterms:W3CDTF">2024-02-22T06:40:14Z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64D437B28F2441918F2F187A46D090B8_13</vt:lpwstr>
  </property>
  <property fmtid="{D5CDD505-2E9C-101B-9397-08002B2CF9AE}" pid="3" name="KSOProductBuildVer">
    <vt:lpwstr>2052-12.1.0.16120</vt:lpwstr>
  </property>
</Properties>
</file>