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<sst xmlns="http://schemas.openxmlformats.org/spreadsheetml/2006/main" count="32" uniqueCount="29">
  <si>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E-BC-K261-M</t>
  </si>
  <si>
    <t>Calculation</t>
  </si>
  <si>
    <r>
      <rPr>
        <b/>
        <sz val="11"/>
        <color theme="1"/>
        <rFont val="宋体"/>
        <charset val="134"/>
      </rPr>
      <t>血清（浆）中甘油三酯含量的计算公式：</t>
    </r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</si>
  <si>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</si>
  <si>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</si>
  <si>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ΔA2</t>
  </si>
  <si>
    <r>
      <rPr>
        <sz val="11"/>
        <color theme="1"/>
        <rFont val="Times New Roman"/>
        <charset val="134"/>
      </rPr>
      <t>TG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(mmol/L) = ∆A1 /∆A2 × c × f</t>
    </r>
  </si>
  <si>
    <r>
      <rPr>
        <sz val="11"/>
        <color theme="1"/>
        <rFont val="宋体"/>
        <charset val="134"/>
      </rPr>
      <t>标准</t>
    </r>
  </si>
  <si>
    <r>
      <rPr>
        <b/>
        <sz val="11"/>
        <color theme="1"/>
        <rFont val="宋体"/>
        <charset val="134"/>
      </rPr>
      <t>组织中甘油三酯含量的计算公式：</t>
    </r>
  </si>
  <si>
    <r>
      <rPr>
        <sz val="11"/>
        <color theme="1"/>
        <rFont val="宋体"/>
        <charset val="134"/>
      </rPr>
      <t>空白</t>
    </r>
  </si>
  <si>
    <r>
      <t>TG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(μmol/g </t>
    </r>
    <r>
      <rPr>
        <sz val="11"/>
        <color theme="1"/>
        <rFont val="宋体"/>
        <charset val="134"/>
      </rPr>
      <t>组织鲜重</t>
    </r>
    <r>
      <rPr>
        <sz val="11"/>
        <color theme="1"/>
        <rFont val="Times New Roman"/>
        <charset val="134"/>
      </rPr>
      <t>) = ∆A1/ ∆A2 × c × f ÷ (m / V)</t>
    </r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</si>
  <si>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</si>
  <si>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Times New Roman"/>
        <charset val="134"/>
      </rPr>
      <t>ΔA1</t>
    </r>
    <r>
      <rPr>
        <sz val="11"/>
        <color theme="1"/>
        <rFont val="宋体"/>
        <charset val="134"/>
      </rPr>
      <t>：测定孔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</si>
  <si>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rFont val="宋体"/>
        <charset val="134"/>
      </rPr>
      <t>平均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</si>
  <si>
    <t>ΔA1</t>
  </si>
  <si>
    <t>m</t>
  </si>
  <si>
    <t>V</t>
  </si>
  <si>
    <t>c</t>
  </si>
  <si>
    <t>f</t>
  </si>
  <si>
    <r>
      <rPr>
        <sz val="11"/>
        <rFont val="Times New Roman"/>
        <charset val="134"/>
      </rPr>
      <t>TG</t>
    </r>
    <r>
      <rPr>
        <sz val="11"/>
        <rFont val="宋体"/>
        <charset val="134"/>
      </rPr>
      <t>含量</t>
    </r>
    <r>
      <rPr>
        <sz val="11"/>
        <rFont val="Times New Roman"/>
        <charset val="134"/>
      </rPr>
      <t xml:space="preserve"> (mmol/L or μmol/g </t>
    </r>
    <r>
      <rPr>
        <sz val="11"/>
        <rFont val="宋体"/>
        <charset val="134"/>
      </rPr>
      <t>组织鲜重</t>
    </r>
    <r>
      <rPr>
        <sz val="1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</si>
  <si>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ΔA2</t>
    </r>
    <r>
      <rPr>
        <sz val="11"/>
        <color theme="1"/>
        <rFont val="宋体"/>
        <charset val="134"/>
      </rPr>
      <t>：标准孔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</si>
  <si>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液体</t>
    </r>
  </si>
  <si>
    <r>
      <rPr>
        <sz val="11"/>
        <color theme="1"/>
        <rFont val="宋体"/>
        <charset val="134"/>
      </rPr>
      <t>测定</t>
    </r>
    <r>
      <rPr>
        <sz val="11"/>
        <color theme="1"/>
        <rFont val="Times New Roman"/>
        <charset val="134"/>
      </rPr>
      <t>A</t>
    </r>
  </si>
  <si>
    <t>/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</si>
  <si>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</si>
  <si>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宋体"/>
        <charset val="134"/>
      </rPr>
      <t>组织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</si>
  <si>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：样本加入检测体系之前的稀释倍数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</si>
  <si>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：组织样本质量</t>
    </r>
    <r>
      <rPr>
        <sz val="11"/>
        <color theme="1"/>
        <rFont val="Times New Roman"/>
        <charset val="134"/>
      </rPr>
      <t xml:space="preserve"> (g)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</si>
  <si>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：组织样本匀浆液体积（</t>
    </r>
    <r>
      <rPr>
        <sz val="11"/>
        <color theme="1"/>
        <rFont val="Times New Roman"/>
        <charset val="134"/>
      </rPr>
      <t>mL</t>
    </r>
    <r>
      <rPr>
        <sz val="11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</si>
</sst>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L7" sqref="L7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7" width="9" style="1"/>
    <col min="8" max="8" width="9.5" style="1" customWidth="1"/>
    <col min="9" max="9" width="10" style="1" customWidth="1"/>
    <col min="10" max="10" width="10.875" style="1" customWidth="1"/>
    <col min="11" max="11" width="12.125" style="1" customWidth="1"/>
    <col min="12" max="12" width="10.25" style="1" customWidth="1"/>
    <col min="13" max="19" width="10.625" style="1" customWidth="1"/>
    <col min="20" max="20" width="11.625" style="1" customWidth="1"/>
    <col min="21" max="16384" width="9" style="1"/>
  </cols>
  <sheetData>
    <row r="1" ht="15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1" t="s">
        <v>1</v>
      </c>
      <c r="P3" s="4"/>
      <c r="Q3" s="4"/>
      <c r="R3" s="4"/>
      <c r="S3" s="4"/>
      <c r="T3" s="4"/>
      <c r="U3" s="4"/>
      <c r="V3" s="4"/>
    </row>
    <row r="4" spans="15:22">
      <c r="O4" s="12" t="s">
        <v>2</v>
      </c>
      <c r="P4" s="12"/>
      <c r="Q4" s="12"/>
      <c r="R4" s="12"/>
      <c r="S4" s="12"/>
      <c r="T4" s="12"/>
      <c r="U4" s="12"/>
      <c r="V4" s="12"/>
    </row>
    <row r="5" customHeight="1" spans="1:22">
      <c r="A5" s="3"/>
      <c r="B5" s="3" t="s">
        <v>3</v>
      </c>
      <c r="C5" s="3"/>
      <c r="D5" s="3"/>
      <c r="E5" s="3" t="s">
        <v>4</v>
      </c>
      <c r="F5" s="4" t="s">
        <v>5</v>
      </c>
      <c r="O5" s="13" t="s">
        <v>6</v>
      </c>
      <c r="P5" s="14"/>
      <c r="Q5" s="14"/>
      <c r="R5" s="14"/>
      <c r="S5" s="14"/>
      <c r="T5" s="14"/>
      <c r="U5" s="14"/>
      <c r="V5" s="18"/>
    </row>
    <row r="6" ht="14.25" customHeight="1" spans="1:22">
      <c r="A6" s="3" t="s">
        <v>7</v>
      </c>
      <c r="B6" s="5"/>
      <c r="C6" s="5"/>
      <c r="D6" s="5"/>
      <c r="E6" s="6" t="e">
        <f>AVERAGE(B6:D6)</f>
        <v>#DIV/0!</v>
      </c>
      <c r="F6" s="7" t="e">
        <f>E6-E7</f>
        <v>#DIV/0!</v>
      </c>
      <c r="O6" s="12" t="s">
        <v>8</v>
      </c>
      <c r="P6" s="12"/>
      <c r="Q6" s="12"/>
      <c r="R6" s="12"/>
      <c r="S6" s="12"/>
      <c r="T6" s="12"/>
      <c r="U6" s="12"/>
      <c r="V6" s="12"/>
    </row>
    <row r="7" customHeight="1" spans="1:22">
      <c r="A7" s="3" t="s">
        <v>9</v>
      </c>
      <c r="B7" s="5"/>
      <c r="C7" s="5"/>
      <c r="D7" s="5"/>
      <c r="E7" s="7" t="e">
        <f>AVERAGE(B7:D7)</f>
        <v>#DIV/0!</v>
      </c>
      <c r="F7" s="7"/>
      <c r="O7" s="13" t="s">
        <v>10</v>
      </c>
      <c r="P7" s="14"/>
      <c r="Q7" s="14"/>
      <c r="R7" s="14"/>
      <c r="S7" s="14"/>
      <c r="T7" s="14"/>
      <c r="U7" s="14"/>
      <c r="V7" s="18"/>
    </row>
    <row r="8" customHeight="1" spans="15:22">
      <c r="O8" s="15" t="s">
        <v>11</v>
      </c>
      <c r="P8" s="16"/>
      <c r="Q8" s="16"/>
      <c r="R8" s="16"/>
      <c r="S8" s="16"/>
      <c r="T8" s="16"/>
      <c r="U8" s="16"/>
      <c r="V8" s="19"/>
    </row>
    <row r="9" customHeight="1" spans="15:22">
      <c r="O9" s="15" t="s">
        <v>12</v>
      </c>
      <c r="P9" s="16"/>
      <c r="Q9" s="16"/>
      <c r="R9" s="16"/>
      <c r="S9" s="16"/>
      <c r="T9" s="16"/>
      <c r="U9" s="16"/>
      <c r="V9" s="19"/>
    </row>
    <row r="10" ht="30.75" customHeight="1" spans="1:22">
      <c r="A10" s="3"/>
      <c r="B10" s="3"/>
      <c r="C10" s="3" t="s">
        <v>3</v>
      </c>
      <c r="D10" s="3"/>
      <c r="E10" s="3"/>
      <c r="F10" s="8" t="s">
        <v>13</v>
      </c>
      <c r="G10" s="3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17" t="s">
        <v>19</v>
      </c>
      <c r="M10" s="17"/>
      <c r="O10" s="15" t="s">
        <v>20</v>
      </c>
      <c r="P10" s="16"/>
      <c r="Q10" s="16"/>
      <c r="R10" s="16"/>
      <c r="S10" s="16"/>
      <c r="T10" s="16"/>
      <c r="U10" s="16"/>
      <c r="V10" s="19"/>
    </row>
    <row r="11" customHeight="1" spans="1:22">
      <c r="A11" s="3" t="s">
        <v>21</v>
      </c>
      <c r="B11" s="3" t="s">
        <v>22</v>
      </c>
      <c r="C11" s="5"/>
      <c r="D11" s="5"/>
      <c r="E11" s="5"/>
      <c r="F11" s="9" t="e">
        <f>AVERAGE(C11:E11)</f>
        <v>#DIV/0!</v>
      </c>
      <c r="G11" s="9" t="e">
        <f>F11-$E$7</f>
        <v>#DIV/0!</v>
      </c>
      <c r="H11" s="9" t="s">
        <v>23</v>
      </c>
      <c r="I11" s="9" t="s">
        <v>23</v>
      </c>
      <c r="J11" s="10"/>
      <c r="K11" s="10"/>
      <c r="L11" s="9" t="e">
        <f>G11/$F$6*J11*K11</f>
        <v>#DIV/0!</v>
      </c>
      <c r="M11" s="9"/>
      <c r="O11" s="15" t="s">
        <v>24</v>
      </c>
      <c r="P11" s="16"/>
      <c r="Q11" s="16"/>
      <c r="R11" s="16"/>
      <c r="S11" s="16"/>
      <c r="T11" s="16"/>
      <c r="U11" s="16"/>
      <c r="V11" s="19"/>
    </row>
    <row r="12" customHeight="1" spans="1:22">
      <c r="A12" s="3" t="s">
        <v>25</v>
      </c>
      <c r="B12" s="3" t="s">
        <v>22</v>
      </c>
      <c r="C12" s="5"/>
      <c r="D12" s="5"/>
      <c r="E12" s="5"/>
      <c r="F12" s="9" t="e">
        <f>AVERAGE(C12:E12)</f>
        <v>#DIV/0!</v>
      </c>
      <c r="G12" s="9" t="e">
        <f>F12-$E$7</f>
        <v>#DIV/0!</v>
      </c>
      <c r="H12" s="10"/>
      <c r="I12" s="10"/>
      <c r="J12" s="10"/>
      <c r="K12" s="10"/>
      <c r="L12" s="9" t="e">
        <f>G12/$F$6*J12*K12/(H12/I12)</f>
        <v>#DIV/0!</v>
      </c>
      <c r="M12" s="9"/>
      <c r="O12" s="15" t="s">
        <v>26</v>
      </c>
      <c r="P12" s="16"/>
      <c r="Q12" s="16"/>
      <c r="R12" s="16"/>
      <c r="S12" s="16"/>
      <c r="T12" s="16"/>
      <c r="U12" s="16"/>
      <c r="V12" s="19"/>
    </row>
    <row r="13" customHeight="1" spans="15:22">
      <c r="O13" s="15" t="s">
        <v>27</v>
      </c>
      <c r="P13" s="16"/>
      <c r="Q13" s="16"/>
      <c r="R13" s="16"/>
      <c r="S13" s="16"/>
      <c r="T13" s="16"/>
      <c r="U13" s="16"/>
      <c r="V13" s="19"/>
    </row>
    <row r="14" customHeight="1" spans="15:22">
      <c r="O14" s="15" t="s">
        <v>28</v>
      </c>
      <c r="P14" s="16"/>
      <c r="Q14" s="16"/>
      <c r="R14" s="16"/>
      <c r="S14" s="16"/>
      <c r="T14" s="16"/>
      <c r="U14" s="16"/>
      <c r="V14" s="19"/>
    </row>
    <row r="18" spans="21:21">
      <c r="U18" s="20"/>
    </row>
    <row r="19" spans="21:21">
      <c r="U19" s="20"/>
    </row>
  </sheetData>
  <mergeCells count="19">
    <mergeCell ref="O3:V3"/>
    <mergeCell ref="O4:V4"/>
    <mergeCell ref="B5:D5"/>
    <mergeCell ref="O5:V5"/>
    <mergeCell ref="O6:V6"/>
    <mergeCell ref="O7:V7"/>
    <mergeCell ref="O8:V8"/>
    <mergeCell ref="O9:V9"/>
    <mergeCell ref="C10:E10"/>
    <mergeCell ref="L10:M10"/>
    <mergeCell ref="O10:V10"/>
    <mergeCell ref="L11:M11"/>
    <mergeCell ref="O11:V11"/>
    <mergeCell ref="L12:M12"/>
    <mergeCell ref="O12:V12"/>
    <mergeCell ref="O13:V13"/>
    <mergeCell ref="O14:V14"/>
    <mergeCell ref="F6:F7"/>
    <mergeCell ref="A1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