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<sst xmlns="http://schemas.openxmlformats.org/spreadsheetml/2006/main" count="46" uniqueCount="38">
  <si>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E-BC-K803-M</t>
  </si>
  <si>
    <t>Calculation</t>
  </si>
  <si>
    <r>
      <rPr>
        <b/>
        <sz val="11"/>
        <rFont val="宋体"/>
        <charset val="134"/>
      </rPr>
      <t>样本中</t>
    </r>
    <r>
      <rPr>
        <b/>
        <sz val="11"/>
        <rFont val="Times New Roman"/>
        <charset val="134"/>
      </rPr>
      <t>NADP+</t>
    </r>
    <r>
      <rPr>
        <b/>
        <sz val="11"/>
        <rFont val="宋体"/>
        <charset val="134"/>
      </rPr>
      <t>和</t>
    </r>
    <r>
      <rPr>
        <b/>
        <sz val="11"/>
        <rFont val="Times New Roman"/>
        <charset val="134"/>
      </rPr>
      <t>NADPH</t>
    </r>
    <r>
      <rPr>
        <b/>
        <sz val="11"/>
        <rFont val="宋体"/>
        <charset val="134"/>
      </rPr>
      <t>总量的计算公式：</t>
    </r>
  </si>
  <si>
    <r>
      <rPr>
        <sz val="11"/>
        <color theme="1"/>
        <rFont val="宋体"/>
        <charset val="134"/>
      </rPr>
      <t>标曲数据处理</t>
    </r>
  </si>
  <si>
    <t>NADPtotal (μmol/gprot) = (ΔA1- b) ÷ a × f ÷ Cpr</t>
  </si>
  <si>
    <r>
      <rPr>
        <sz val="11"/>
        <color theme="1"/>
        <rFont val="宋体"/>
        <charset val="134"/>
      </rPr>
      <t>标准品浓度</t>
    </r>
    <r>
      <rPr>
        <sz val="11"/>
        <color theme="1"/>
        <rFont val="Times New Roman"/>
        <charset val="134"/>
      </rPr>
      <t xml:space="preserve">  (μmol/L)</t>
    </r>
  </si>
  <si>
    <r>
      <rPr>
        <sz val="11"/>
        <color theme="1"/>
        <rFont val="Times New Roman"/>
        <charset val="134"/>
      </rPr>
      <t xml:space="preserve">OD 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</si>
  <si>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</si>
  <si>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</si>
  <si>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b/>
        <sz val="11"/>
        <rFont val="宋体"/>
        <charset val="134"/>
      </rPr>
      <t>样本中</t>
    </r>
    <r>
      <rPr>
        <b/>
        <sz val="11"/>
        <rFont val="Times New Roman"/>
        <charset val="134"/>
      </rPr>
      <t>NADPH</t>
    </r>
    <r>
      <rPr>
        <b/>
        <sz val="11"/>
        <rFont val="宋体"/>
        <charset val="134"/>
      </rPr>
      <t>含量的计算公式：</t>
    </r>
  </si>
  <si>
    <t>NADPH (μmol/gprot) = (ΔA2 - b) ÷ a × f ÷ Cpr</t>
  </si>
  <si>
    <r>
      <rPr>
        <b/>
        <sz val="11"/>
        <rFont val="宋体"/>
        <charset val="134"/>
      </rPr>
      <t>样本中</t>
    </r>
    <r>
      <rPr>
        <b/>
        <sz val="11"/>
        <rFont val="Times New Roman"/>
        <charset val="134"/>
      </rPr>
      <t>NADP+</t>
    </r>
    <r>
      <rPr>
        <b/>
        <sz val="11"/>
        <rFont val="宋体"/>
        <charset val="134"/>
      </rPr>
      <t>含量的计算公式：</t>
    </r>
  </si>
  <si>
    <t>NADP+ (μmol/gprot) = NADPtotal - NADPH</t>
  </si>
  <si>
    <r>
      <rPr>
        <b/>
        <sz val="11"/>
        <rFont val="宋体"/>
        <charset val="134"/>
      </rPr>
      <t>样本中</t>
    </r>
    <r>
      <rPr>
        <b/>
        <sz val="11"/>
        <rFont val="Times New Roman"/>
        <charset val="134"/>
      </rPr>
      <t>NADP+</t>
    </r>
    <r>
      <rPr>
        <b/>
        <sz val="11"/>
        <rFont val="宋体"/>
        <charset val="134"/>
      </rPr>
      <t>与</t>
    </r>
    <r>
      <rPr>
        <b/>
        <sz val="11"/>
        <rFont val="Times New Roman"/>
        <charset val="134"/>
      </rPr>
      <t>NADPH</t>
    </r>
    <r>
      <rPr>
        <b/>
        <sz val="11"/>
        <rFont val="宋体"/>
        <charset val="134"/>
      </rPr>
      <t>的比值计算公式：</t>
    </r>
  </si>
  <si>
    <t>NADP+ /NADPH = (NADPtotal - NADPH) / NADPH× 100%</t>
  </si>
  <si>
    <r>
      <rPr>
        <sz val="11"/>
        <rFont val="宋体"/>
        <charset val="134"/>
      </rPr>
      <t>注解</t>
    </r>
    <r>
      <rPr>
        <sz val="11"/>
        <rFont val="Times New Roman"/>
        <charset val="134"/>
      </rPr>
      <t>:</t>
    </r>
  </si>
  <si>
    <r>
      <rPr>
        <sz val="11"/>
        <rFont val="Times New Roman"/>
        <charset val="134"/>
      </rPr>
      <t>y</t>
    </r>
    <r>
      <rPr>
        <sz val="11"/>
        <rFont val="宋体"/>
        <charset val="134"/>
      </rPr>
      <t>：标准品</t>
    </r>
    <r>
      <rPr>
        <sz val="11"/>
        <rFont val="Times New Roman"/>
        <charset val="134"/>
      </rPr>
      <t>OD</t>
    </r>
    <r>
      <rPr>
        <sz val="11"/>
        <rFont val="宋体"/>
        <charset val="134"/>
      </rPr>
      <t>值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空白</t>
    </r>
    <r>
      <rPr>
        <sz val="11"/>
        <rFont val="Times New Roman"/>
        <charset val="134"/>
      </rPr>
      <t>OD</t>
    </r>
    <r>
      <rPr>
        <sz val="11"/>
        <rFont val="宋体"/>
        <charset val="134"/>
      </rPr>
      <t>值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标准品浓度为</t>
    </r>
    <r>
      <rPr>
        <sz val="11"/>
        <rFont val="Times New Roman"/>
        <charset val="134"/>
      </rPr>
      <t>0</t>
    </r>
    <r>
      <rPr>
        <sz val="11"/>
        <rFont val="宋体"/>
        <charset val="134"/>
      </rPr>
      <t>时的</t>
    </r>
    <r>
      <rPr>
        <sz val="11"/>
        <rFont val="Times New Roman"/>
        <charset val="134"/>
      </rPr>
      <t>OD</t>
    </r>
    <r>
      <rPr>
        <sz val="11"/>
        <rFont val="宋体"/>
        <charset val="134"/>
      </rPr>
      <t>值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</si>
  <si>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x</t>
    </r>
    <r>
      <rPr>
        <sz val="11"/>
        <rFont val="宋体"/>
        <charset val="134"/>
      </rPr>
      <t>：标准品的浓度</t>
    </r>
  </si>
  <si>
    <r>
      <rPr>
        <sz val="11"/>
        <rFont val="Times New Roman"/>
        <charset val="134"/>
      </rPr>
      <t>a</t>
    </r>
    <r>
      <rPr>
        <sz val="11"/>
        <rFont val="宋体"/>
        <charset val="134"/>
      </rPr>
      <t>：标曲的斜率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</si>
  <si>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</si>
  <si>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r>
      <rPr>
        <sz val="11"/>
        <rFont val="Times New Roman"/>
        <charset val="134"/>
      </rPr>
      <t>b</t>
    </r>
    <r>
      <rPr>
        <sz val="11"/>
        <rFont val="宋体"/>
        <charset val="134"/>
      </rPr>
      <t>：标曲的截距</t>
    </r>
  </si>
  <si>
    <r>
      <rPr>
        <sz val="11"/>
        <rFont val="Times New Roman"/>
        <charset val="134"/>
      </rPr>
      <t>∆A1</t>
    </r>
    <r>
      <rPr>
        <sz val="11"/>
        <rFont val="宋体"/>
        <charset val="134"/>
      </rPr>
      <t>：测定</t>
    </r>
    <r>
      <rPr>
        <sz val="11"/>
        <rFont val="Times New Roman"/>
        <charset val="134"/>
      </rPr>
      <t>NADP+</t>
    </r>
    <r>
      <rPr>
        <sz val="11"/>
        <rFont val="宋体"/>
        <charset val="134"/>
      </rPr>
      <t>和</t>
    </r>
    <r>
      <rPr>
        <sz val="11"/>
        <rFont val="Times New Roman"/>
        <charset val="134"/>
      </rPr>
      <t>NADPH</t>
    </r>
    <r>
      <rPr>
        <sz val="11"/>
        <rFont val="宋体"/>
        <charset val="134"/>
      </rPr>
      <t>总量时样本测定</t>
    </r>
    <r>
      <rPr>
        <sz val="11"/>
        <rFont val="Times New Roman"/>
        <charset val="134"/>
      </rPr>
      <t>OD</t>
    </r>
    <r>
      <rPr>
        <sz val="11"/>
        <rFont val="宋体"/>
        <charset val="134"/>
      </rPr>
      <t>值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空白</t>
    </r>
    <r>
      <rPr>
        <sz val="11"/>
        <rFont val="Times New Roman"/>
        <charset val="134"/>
      </rPr>
      <t>OD</t>
    </r>
    <r>
      <rPr>
        <sz val="11"/>
        <rFont val="宋体"/>
        <charset val="134"/>
      </rPr>
      <t>值</t>
    </r>
  </si>
  <si>
    <r>
      <rPr>
        <sz val="11"/>
        <rFont val="Times New Roman"/>
        <charset val="134"/>
      </rPr>
      <t>∆A2</t>
    </r>
    <r>
      <rPr>
        <sz val="11"/>
        <rFont val="宋体"/>
        <charset val="134"/>
      </rPr>
      <t>：单独测定</t>
    </r>
    <r>
      <rPr>
        <sz val="11"/>
        <rFont val="Times New Roman"/>
        <charset val="134"/>
      </rPr>
      <t>NADPH</t>
    </r>
    <r>
      <rPr>
        <sz val="11"/>
        <rFont val="宋体"/>
        <charset val="134"/>
      </rPr>
      <t>时样本测定</t>
    </r>
    <r>
      <rPr>
        <sz val="11"/>
        <rFont val="Times New Roman"/>
        <charset val="134"/>
      </rPr>
      <t>OD</t>
    </r>
    <r>
      <rPr>
        <sz val="11"/>
        <rFont val="宋体"/>
        <charset val="134"/>
      </rPr>
      <t>值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空白</t>
    </r>
    <r>
      <rPr>
        <sz val="11"/>
        <rFont val="Times New Roman"/>
        <charset val="134"/>
      </rPr>
      <t>OD</t>
    </r>
    <r>
      <rPr>
        <sz val="11"/>
        <rFont val="宋体"/>
        <charset val="134"/>
      </rPr>
      <t>值</t>
    </r>
  </si>
  <si>
    <r>
      <rPr>
        <sz val="11"/>
        <rFont val="Times New Roman"/>
        <charset val="134"/>
      </rPr>
      <t>Cpr</t>
    </r>
    <r>
      <rPr>
        <sz val="11"/>
        <rFont val="宋体"/>
        <charset val="134"/>
      </rPr>
      <t>：超滤管过滤前的上清液蛋白浓度</t>
    </r>
    <r>
      <rPr>
        <sz val="11"/>
        <rFont val="Times New Roman"/>
        <charset val="134"/>
      </rPr>
      <t>(gprot/L)</t>
    </r>
  </si>
  <si>
    <t>a:</t>
  </si>
  <si>
    <t>b:</t>
  </si>
  <si>
    <r>
      <rPr>
        <sz val="11"/>
        <rFont val="Times New Roman"/>
        <charset val="134"/>
      </rPr>
      <t>f</t>
    </r>
    <r>
      <rPr>
        <sz val="11"/>
        <rFont val="宋体"/>
        <charset val="134"/>
      </rPr>
      <t>：样本加入检测体系前的稀释倍数</t>
    </r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</si>
  <si>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</si>
  <si>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t>ΔA1</t>
  </si>
  <si>
    <t>f</t>
  </si>
  <si>
    <t>Cpr</t>
  </si>
  <si>
    <t>NADPtotal (μmol/gprot)</t>
  </si>
  <si>
    <r>
      <rPr>
        <sz val="11"/>
        <color theme="1"/>
        <rFont val="宋体"/>
        <charset val="134"/>
      </rPr>
      <t>组织、细胞</t>
    </r>
  </si>
  <si>
    <r>
      <rPr>
        <sz val="11"/>
        <color theme="1"/>
        <rFont val="宋体"/>
        <charset val="134"/>
      </rPr>
      <t>测定</t>
    </r>
  </si>
  <si>
    <t>ΔA2</t>
  </si>
  <si>
    <t xml:space="preserve">NADPH (μmol/gprot) </t>
  </si>
  <si>
    <t>NADP+ (μmol/gprot)</t>
  </si>
  <si>
    <t>NADP+ /NADPH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</si>
</sst>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347032"/>
        <c:axId val="1002347424"/>
      </c:scatterChart>
      <c:valAx>
        <c:axId val="100234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02347424"/>
        <c:crosses val="autoZero"/>
        <c:crossBetween val="midCat"/>
      </c:valAx>
      <c:valAx>
        <c:axId val="100234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02347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6ed9e89b-f8fd-4d58-b34f-a71213c84ba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>
      <xdr:nvGraphicFramePr>
        <xdr:cNvPr id="2" name="图表 1"/>
        <xdr:cNvGraphicFramePr/>
      </xdr:nvGraphicFramePr>
      <xdr:xfrm>
        <a:off x="3990975" y="833120"/>
        <a:ext cx="6029325" cy="2881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workbookViewId="0">
      <selection activeCell="C13" sqref="C13"/>
    </sheetView>
  </sheetViews>
  <sheetFormatPr defaultColWidth="9" defaultRowHeight="1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ht="15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5.7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75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26" t="s">
        <v>1</v>
      </c>
      <c r="P3" s="27"/>
      <c r="Q3" s="27"/>
      <c r="R3" s="27"/>
      <c r="S3" s="27"/>
      <c r="T3" s="27"/>
      <c r="U3" s="27"/>
      <c r="V3" s="27"/>
    </row>
    <row r="4" spans="15:22">
      <c r="O4" s="28" t="s">
        <v>2</v>
      </c>
      <c r="P4" s="28"/>
      <c r="Q4" s="28"/>
      <c r="R4" s="28"/>
      <c r="S4" s="28"/>
      <c r="T4" s="28"/>
      <c r="U4" s="28"/>
      <c r="V4" s="28"/>
    </row>
    <row r="5" customHeight="1" spans="1:22">
      <c r="A5" s="4" t="s">
        <v>3</v>
      </c>
      <c r="B5" s="4"/>
      <c r="C5" s="4"/>
      <c r="D5" s="4"/>
      <c r="E5" s="4"/>
      <c r="O5" s="29" t="s">
        <v>4</v>
      </c>
      <c r="P5" s="30"/>
      <c r="Q5" s="30"/>
      <c r="R5" s="30"/>
      <c r="S5" s="30"/>
      <c r="T5" s="30"/>
      <c r="U5" s="30"/>
      <c r="V5" s="33"/>
    </row>
    <row r="6" ht="14.25" customHeight="1" spans="1:22">
      <c r="A6" s="5" t="s">
        <v>5</v>
      </c>
      <c r="B6" s="6" t="s">
        <v>6</v>
      </c>
      <c r="C6" s="6"/>
      <c r="D6" s="5" t="s">
        <v>7</v>
      </c>
      <c r="E6" s="5" t="s">
        <v>8</v>
      </c>
      <c r="O6" s="28" t="s">
        <v>9</v>
      </c>
      <c r="P6" s="28"/>
      <c r="Q6" s="28"/>
      <c r="R6" s="28"/>
      <c r="S6" s="28"/>
      <c r="T6" s="28"/>
      <c r="U6" s="28"/>
      <c r="V6" s="28"/>
    </row>
    <row r="7" customHeight="1" spans="1:22">
      <c r="A7" s="7"/>
      <c r="B7" s="7"/>
      <c r="C7" s="7"/>
      <c r="D7" s="7"/>
      <c r="E7" s="7"/>
      <c r="O7" s="29" t="s">
        <v>10</v>
      </c>
      <c r="P7" s="30"/>
      <c r="Q7" s="30"/>
      <c r="R7" s="30"/>
      <c r="S7" s="30"/>
      <c r="T7" s="30"/>
      <c r="U7" s="30"/>
      <c r="V7" s="33"/>
    </row>
    <row r="8" customHeight="1" spans="1:22">
      <c r="A8" s="8">
        <v>0</v>
      </c>
      <c r="B8" s="9"/>
      <c r="C8" s="9"/>
      <c r="D8" s="10" t="e">
        <f>AVERAGE(B8:C8)</f>
        <v>#DIV/0!</v>
      </c>
      <c r="E8" s="11" t="e">
        <f>D8-$D$8</f>
        <v>#DIV/0!</v>
      </c>
      <c r="O8" s="28" t="s">
        <v>11</v>
      </c>
      <c r="P8" s="28"/>
      <c r="Q8" s="28"/>
      <c r="R8" s="28"/>
      <c r="S8" s="28"/>
      <c r="T8" s="28"/>
      <c r="U8" s="28"/>
      <c r="V8" s="28"/>
    </row>
    <row r="9" customHeight="1" spans="1:22">
      <c r="A9" s="8">
        <v>1</v>
      </c>
      <c r="B9" s="9"/>
      <c r="C9" s="9"/>
      <c r="D9" s="10" t="e">
        <f t="shared" ref="D9:D15" si="0">AVERAGE(B9:C9)</f>
        <v>#DIV/0!</v>
      </c>
      <c r="E9" s="11" t="e">
        <f t="shared" ref="E9:E15" si="1">D9-$D$8</f>
        <v>#DIV/0!</v>
      </c>
      <c r="O9" s="29" t="s">
        <v>12</v>
      </c>
      <c r="P9" s="30"/>
      <c r="Q9" s="30"/>
      <c r="R9" s="30"/>
      <c r="S9" s="30"/>
      <c r="T9" s="30"/>
      <c r="U9" s="30"/>
      <c r="V9" s="33"/>
    </row>
    <row r="10" customHeight="1" spans="1:22">
      <c r="A10" s="8">
        <v>1.5</v>
      </c>
      <c r="B10" s="9"/>
      <c r="C10" s="9"/>
      <c r="D10" s="10" t="e">
        <f t="shared" si="0"/>
        <v>#DIV/0!</v>
      </c>
      <c r="E10" s="11" t="e">
        <f t="shared" si="1"/>
        <v>#DIV/0!</v>
      </c>
      <c r="O10" s="28" t="s">
        <v>13</v>
      </c>
      <c r="P10" s="28"/>
      <c r="Q10" s="28"/>
      <c r="R10" s="28"/>
      <c r="S10" s="28"/>
      <c r="T10" s="28"/>
      <c r="U10" s="28"/>
      <c r="V10" s="28"/>
    </row>
    <row r="11" customHeight="1" spans="1:22">
      <c r="A11" s="8">
        <v>2</v>
      </c>
      <c r="B11" s="9"/>
      <c r="C11" s="9"/>
      <c r="D11" s="10" t="e">
        <f t="shared" si="0"/>
        <v>#DIV/0!</v>
      </c>
      <c r="E11" s="11" t="e">
        <f t="shared" si="1"/>
        <v>#DIV/0!</v>
      </c>
      <c r="O11" s="29" t="s">
        <v>14</v>
      </c>
      <c r="P11" s="30"/>
      <c r="Q11" s="30"/>
      <c r="R11" s="30"/>
      <c r="S11" s="30"/>
      <c r="T11" s="30"/>
      <c r="U11" s="30"/>
      <c r="V11" s="33"/>
    </row>
    <row r="12" customHeight="1" spans="1:22">
      <c r="A12" s="8">
        <v>2.5</v>
      </c>
      <c r="B12" s="9"/>
      <c r="C12" s="9"/>
      <c r="D12" s="10" t="e">
        <f t="shared" si="0"/>
        <v>#DIV/0!</v>
      </c>
      <c r="E12" s="11" t="e">
        <f t="shared" si="1"/>
        <v>#DIV/0!</v>
      </c>
      <c r="O12" s="31" t="s">
        <v>15</v>
      </c>
      <c r="P12" s="32"/>
      <c r="Q12" s="32"/>
      <c r="R12" s="32"/>
      <c r="S12" s="32"/>
      <c r="T12" s="32"/>
      <c r="U12" s="32"/>
      <c r="V12" s="34"/>
    </row>
    <row r="13" customHeight="1" spans="1:22">
      <c r="A13" s="8">
        <v>3</v>
      </c>
      <c r="B13" s="9"/>
      <c r="C13" s="9"/>
      <c r="D13" s="10" t="e">
        <f t="shared" si="0"/>
        <v>#DIV/0!</v>
      </c>
      <c r="E13" s="11" t="e">
        <f t="shared" si="1"/>
        <v>#DIV/0!</v>
      </c>
      <c r="O13" s="31" t="s">
        <v>16</v>
      </c>
      <c r="P13" s="32"/>
      <c r="Q13" s="32"/>
      <c r="R13" s="32"/>
      <c r="S13" s="32"/>
      <c r="T13" s="32"/>
      <c r="U13" s="32"/>
      <c r="V13" s="34"/>
    </row>
    <row r="14" customHeight="1" spans="1:22">
      <c r="A14" s="8">
        <v>4</v>
      </c>
      <c r="B14" s="9"/>
      <c r="C14" s="9"/>
      <c r="D14" s="10" t="e">
        <f t="shared" si="0"/>
        <v>#DIV/0!</v>
      </c>
      <c r="E14" s="11" t="e">
        <f t="shared" si="1"/>
        <v>#DIV/0!</v>
      </c>
      <c r="O14" s="31" t="s">
        <v>17</v>
      </c>
      <c r="P14" s="32"/>
      <c r="Q14" s="32"/>
      <c r="R14" s="32"/>
      <c r="S14" s="32"/>
      <c r="T14" s="32"/>
      <c r="U14" s="32"/>
      <c r="V14" s="34"/>
    </row>
    <row r="15" customHeight="1" spans="1:22">
      <c r="A15" s="8">
        <v>5</v>
      </c>
      <c r="B15" s="9"/>
      <c r="C15" s="9"/>
      <c r="D15" s="10" t="e">
        <f t="shared" si="0"/>
        <v>#DIV/0!</v>
      </c>
      <c r="E15" s="11" t="e">
        <f t="shared" si="1"/>
        <v>#DIV/0!</v>
      </c>
      <c r="O15" s="31" t="s">
        <v>18</v>
      </c>
      <c r="P15" s="32"/>
      <c r="Q15" s="32"/>
      <c r="R15" s="32"/>
      <c r="S15" s="32"/>
      <c r="T15" s="32"/>
      <c r="U15" s="32"/>
      <c r="V15" s="34"/>
    </row>
    <row r="16" customHeight="1" spans="1:22">
      <c r="A16" s="12" t="s">
        <v>19</v>
      </c>
      <c r="B16" s="12"/>
      <c r="C16" s="12"/>
      <c r="D16" s="12"/>
      <c r="E16" s="12"/>
      <c r="O16" s="31" t="s">
        <v>20</v>
      </c>
      <c r="P16" s="32"/>
      <c r="Q16" s="32"/>
      <c r="R16" s="32"/>
      <c r="S16" s="32"/>
      <c r="T16" s="32"/>
      <c r="U16" s="32"/>
      <c r="V16" s="34"/>
    </row>
    <row r="17" spans="1:22">
      <c r="A17" s="12"/>
      <c r="B17" s="12"/>
      <c r="C17" s="12"/>
      <c r="D17" s="12"/>
      <c r="E17" s="12"/>
      <c r="O17" s="31" t="s">
        <v>21</v>
      </c>
      <c r="P17" s="32"/>
      <c r="Q17" s="32"/>
      <c r="R17" s="32"/>
      <c r="S17" s="32"/>
      <c r="T17" s="32"/>
      <c r="U17" s="32"/>
      <c r="V17" s="34"/>
    </row>
    <row r="18" spans="1:22">
      <c r="A18" s="12"/>
      <c r="B18" s="12"/>
      <c r="C18" s="12"/>
      <c r="D18" s="12"/>
      <c r="E18" s="12"/>
      <c r="O18" s="31" t="s">
        <v>22</v>
      </c>
      <c r="P18" s="32"/>
      <c r="Q18" s="32"/>
      <c r="R18" s="32"/>
      <c r="S18" s="32"/>
      <c r="T18" s="32"/>
      <c r="U18" s="32"/>
      <c r="V18" s="34"/>
    </row>
    <row r="19" spans="1:22">
      <c r="A19" s="12"/>
      <c r="B19" s="12"/>
      <c r="C19" s="12"/>
      <c r="D19" s="12"/>
      <c r="E19" s="12"/>
      <c r="O19" s="31" t="s">
        <v>23</v>
      </c>
      <c r="P19" s="32"/>
      <c r="Q19" s="32"/>
      <c r="R19" s="32"/>
      <c r="S19" s="32"/>
      <c r="T19" s="32"/>
      <c r="U19" s="32"/>
      <c r="V19" s="34"/>
    </row>
    <row r="20" spans="1:23">
      <c r="A20" s="13"/>
      <c r="B20" s="14" t="s">
        <v>24</v>
      </c>
      <c r="C20" s="15" t="e">
        <f>SLOPE(E8:E15,A8:A15)</f>
        <v>#DIV/0!</v>
      </c>
      <c r="D20" s="16" t="s">
        <v>25</v>
      </c>
      <c r="E20" s="17" t="e">
        <f>INTERCEPT(E8:E15,A8:A15)</f>
        <v>#DIV/0!</v>
      </c>
      <c r="O20" s="31" t="s">
        <v>26</v>
      </c>
      <c r="P20" s="32"/>
      <c r="Q20" s="32"/>
      <c r="R20" s="32"/>
      <c r="S20" s="32"/>
      <c r="T20" s="32"/>
      <c r="U20" s="32"/>
      <c r="V20" s="34"/>
      <c r="W20" s="35"/>
    </row>
    <row r="21" spans="15:23">
      <c r="O21" s="1"/>
      <c r="P21" s="1"/>
      <c r="Q21" s="1"/>
      <c r="R21" s="1"/>
      <c r="S21" s="1"/>
      <c r="T21" s="1"/>
      <c r="U21" s="1"/>
      <c r="V21" s="1"/>
      <c r="W21" s="35"/>
    </row>
    <row r="22" spans="15:22">
      <c r="O22" s="1"/>
      <c r="P22" s="1"/>
      <c r="Q22" s="1"/>
      <c r="R22" s="1"/>
      <c r="S22" s="1"/>
      <c r="T22" s="1"/>
      <c r="U22" s="1"/>
      <c r="V22" s="1"/>
    </row>
    <row r="23" s="1" customFormat="1" ht="29.25" customHeight="1" spans="1:22">
      <c r="A23" s="18"/>
      <c r="B23" s="18"/>
      <c r="C23" s="18" t="s">
        <v>27</v>
      </c>
      <c r="D23" s="18"/>
      <c r="E23" s="18"/>
      <c r="F23" s="18" t="s">
        <v>7</v>
      </c>
      <c r="G23" s="18" t="s">
        <v>28</v>
      </c>
      <c r="H23" s="18" t="s">
        <v>29</v>
      </c>
      <c r="I23" s="18" t="s">
        <v>30</v>
      </c>
      <c r="J23" s="22" t="s">
        <v>31</v>
      </c>
      <c r="K23" s="22"/>
      <c r="L23" s="2"/>
      <c r="M23" s="23"/>
      <c r="N23" s="2"/>
      <c r="O23" s="2"/>
      <c r="P23" s="2"/>
      <c r="Q23" s="2"/>
      <c r="R23" s="2"/>
      <c r="S23" s="2"/>
      <c r="T23" s="2"/>
      <c r="U23" s="2"/>
      <c r="V23" s="2"/>
    </row>
    <row r="24" spans="1:22">
      <c r="A24" s="18" t="s">
        <v>32</v>
      </c>
      <c r="B24" s="18" t="s">
        <v>33</v>
      </c>
      <c r="C24" s="19"/>
      <c r="D24" s="19"/>
      <c r="E24" s="19"/>
      <c r="F24" s="20" t="e">
        <f>AVERAGE(C24:E24)</f>
        <v>#DIV/0!</v>
      </c>
      <c r="G24" s="21" t="e">
        <f>F24-$D$8</f>
        <v>#DIV/0!</v>
      </c>
      <c r="H24" s="19"/>
      <c r="I24" s="19"/>
      <c r="J24" s="20" t="e">
        <f>(G24-$E$20)/$C$20*H24/I24</f>
        <v>#DIV/0!</v>
      </c>
      <c r="K24" s="20"/>
      <c r="N24" s="1"/>
      <c r="O24" s="1"/>
      <c r="P24" s="1"/>
      <c r="Q24" s="1"/>
      <c r="R24" s="1"/>
      <c r="S24" s="1"/>
      <c r="T24" s="1"/>
      <c r="U24" s="1"/>
      <c r="V24" s="1"/>
    </row>
    <row r="27" s="1" customFormat="1" ht="29.25" customHeight="1" spans="1:22">
      <c r="A27" s="18"/>
      <c r="B27" s="18"/>
      <c r="C27" s="18" t="s">
        <v>27</v>
      </c>
      <c r="D27" s="18"/>
      <c r="E27" s="18"/>
      <c r="F27" s="18" t="s">
        <v>7</v>
      </c>
      <c r="G27" s="18" t="s">
        <v>34</v>
      </c>
      <c r="H27" s="18" t="s">
        <v>29</v>
      </c>
      <c r="I27" s="18" t="s">
        <v>30</v>
      </c>
      <c r="J27" s="22" t="s">
        <v>35</v>
      </c>
      <c r="K27" s="22"/>
      <c r="L27" s="2"/>
      <c r="M27" s="23"/>
      <c r="N27" s="2"/>
      <c r="O27" s="2"/>
      <c r="P27" s="2"/>
      <c r="Q27" s="2"/>
      <c r="R27" s="2"/>
      <c r="S27" s="2"/>
      <c r="T27" s="2"/>
      <c r="U27" s="2"/>
      <c r="V27" s="2"/>
    </row>
    <row r="28" spans="1:22">
      <c r="A28" s="18" t="s">
        <v>32</v>
      </c>
      <c r="B28" s="18" t="s">
        <v>33</v>
      </c>
      <c r="C28" s="19"/>
      <c r="D28" s="19"/>
      <c r="E28" s="19"/>
      <c r="F28" s="20" t="e">
        <f>AVERAGE(C28:E28)</f>
        <v>#DIV/0!</v>
      </c>
      <c r="G28" s="21" t="e">
        <f>F28-$D$8</f>
        <v>#DIV/0!</v>
      </c>
      <c r="H28" s="19"/>
      <c r="I28" s="19"/>
      <c r="J28" s="20" t="e">
        <f>(G28-$E$20)/$C$20*H28/I28</f>
        <v>#DIV/0!</v>
      </c>
      <c r="K28" s="20"/>
      <c r="N28" s="1"/>
      <c r="O28" s="1"/>
      <c r="P28" s="1"/>
      <c r="Q28" s="1"/>
      <c r="R28" s="1"/>
      <c r="S28" s="1"/>
      <c r="T28" s="1"/>
      <c r="U28" s="1"/>
      <c r="V28" s="1"/>
    </row>
    <row r="31" s="1" customFormat="1" ht="29.25" customHeight="1" spans="1:22">
      <c r="A31" s="18"/>
      <c r="B31" s="18" t="s">
        <v>36</v>
      </c>
      <c r="C31" s="18"/>
      <c r="D31" s="18"/>
      <c r="E31" s="22" t="s">
        <v>37</v>
      </c>
      <c r="F31" s="22"/>
      <c r="G31" s="22"/>
      <c r="H31" s="2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>
      <c r="A32" s="18" t="s">
        <v>32</v>
      </c>
      <c r="B32" s="24" t="e">
        <f>$J$24-$J$28</f>
        <v>#DIV/0!</v>
      </c>
      <c r="C32" s="24"/>
      <c r="D32" s="24"/>
      <c r="E32" s="25" t="e">
        <f>($J$24-$J$28)/$J$28</f>
        <v>#DIV/0!</v>
      </c>
      <c r="F32" s="25"/>
      <c r="G32" s="2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5">
    <mergeCell ref="O3:V3"/>
    <mergeCell ref="O4:V4"/>
    <mergeCell ref="A5:E5"/>
    <mergeCell ref="O5:V5"/>
    <mergeCell ref="O6:V6"/>
    <mergeCell ref="O7:V7"/>
    <mergeCell ref="O8:V8"/>
    <mergeCell ref="O9:V9"/>
    <mergeCell ref="O10:V10"/>
    <mergeCell ref="O11:V11"/>
    <mergeCell ref="O12:V12"/>
    <mergeCell ref="O13:V13"/>
    <mergeCell ref="O14:V14"/>
    <mergeCell ref="O15:V15"/>
    <mergeCell ref="O16:V16"/>
    <mergeCell ref="O17:V17"/>
    <mergeCell ref="O18:V18"/>
    <mergeCell ref="O19:V19"/>
    <mergeCell ref="O20:V20"/>
    <mergeCell ref="C23:E23"/>
    <mergeCell ref="J23:K23"/>
    <mergeCell ref="J24:K24"/>
    <mergeCell ref="C27:E27"/>
    <mergeCell ref="J27:K27"/>
    <mergeCell ref="J28:K28"/>
    <mergeCell ref="B31:D31"/>
    <mergeCell ref="E31:G31"/>
    <mergeCell ref="B32:D32"/>
    <mergeCell ref="E32:G32"/>
    <mergeCell ref="A6:A7"/>
    <mergeCell ref="D6:D7"/>
    <mergeCell ref="E6:E7"/>
    <mergeCell ref="A16:E19"/>
    <mergeCell ref="A1:M3"/>
    <mergeCell ref="B6:C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2024-12-06T06:45:57Z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2052-12.1.0.18912</vt:lpwstr>
  </property>
</Properties>
</file>